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kas\Desktop\OZOZ\"/>
    </mc:Choice>
  </mc:AlternateContent>
  <bookViews>
    <workbookView xWindow="0" yWindow="0" windowWidth="28800" windowHeight="12585"/>
  </bookViews>
  <sheets>
    <sheet name="2019" sheetId="14" r:id="rId1"/>
    <sheet name="2020" sheetId="1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5" l="1"/>
  <c r="I39" i="15"/>
  <c r="I40" i="15"/>
  <c r="E40" i="15"/>
  <c r="E39" i="14"/>
  <c r="I40" i="14"/>
  <c r="E40" i="14"/>
  <c r="I39" i="14"/>
  <c r="I38" i="15" l="1"/>
  <c r="D38" i="15"/>
  <c r="E38" i="15" s="1"/>
  <c r="I37" i="15"/>
  <c r="D37" i="15" s="1"/>
  <c r="E37" i="15" s="1"/>
  <c r="I36" i="15"/>
  <c r="D36" i="15" s="1"/>
  <c r="E36" i="15" s="1"/>
  <c r="I35" i="15"/>
  <c r="D35" i="15"/>
  <c r="E35" i="15" s="1"/>
  <c r="I34" i="15"/>
  <c r="D34" i="15"/>
  <c r="E34" i="15" s="1"/>
  <c r="I33" i="15"/>
  <c r="D33" i="15" s="1"/>
  <c r="E33" i="15" s="1"/>
  <c r="I32" i="15"/>
  <c r="D32" i="15" s="1"/>
  <c r="E32" i="15" s="1"/>
  <c r="I31" i="15"/>
  <c r="D31" i="15"/>
  <c r="E31" i="15" s="1"/>
  <c r="I30" i="15"/>
  <c r="D30" i="15"/>
  <c r="E30" i="15" s="1"/>
  <c r="I29" i="15"/>
  <c r="D29" i="15" s="1"/>
  <c r="E29" i="15" s="1"/>
  <c r="I28" i="15"/>
  <c r="D28" i="15" s="1"/>
  <c r="E28" i="15" s="1"/>
  <c r="I27" i="15"/>
  <c r="D27" i="15"/>
  <c r="E27" i="15" s="1"/>
  <c r="I26" i="15"/>
  <c r="D26" i="15"/>
  <c r="E26" i="15" s="1"/>
  <c r="I25" i="15"/>
  <c r="D25" i="15" s="1"/>
  <c r="E25" i="15" s="1"/>
  <c r="I24" i="15"/>
  <c r="D24" i="15" s="1"/>
  <c r="E24" i="15" s="1"/>
  <c r="I23" i="15"/>
  <c r="D23" i="15"/>
  <c r="E23" i="15" s="1"/>
  <c r="I22" i="15"/>
  <c r="D22" i="15"/>
  <c r="E22" i="15" s="1"/>
  <c r="I21" i="15"/>
  <c r="D21" i="15" s="1"/>
  <c r="E21" i="15" s="1"/>
  <c r="I20" i="15"/>
  <c r="D20" i="15" s="1"/>
  <c r="E20" i="15" s="1"/>
  <c r="I19" i="15"/>
  <c r="D19" i="15"/>
  <c r="E19" i="15" s="1"/>
  <c r="I18" i="15"/>
  <c r="D18" i="15"/>
  <c r="E18" i="15" s="1"/>
  <c r="I17" i="15"/>
  <c r="D17" i="15" s="1"/>
  <c r="E17" i="15" s="1"/>
  <c r="I16" i="15"/>
  <c r="D16" i="15" s="1"/>
  <c r="E16" i="15" s="1"/>
  <c r="I15" i="15"/>
  <c r="D15" i="15"/>
  <c r="E15" i="15" s="1"/>
  <c r="I14" i="15"/>
  <c r="D14" i="15"/>
  <c r="E14" i="15" s="1"/>
  <c r="I13" i="15"/>
  <c r="D13" i="15" s="1"/>
  <c r="E13" i="15" s="1"/>
  <c r="I12" i="15"/>
  <c r="D12" i="15" s="1"/>
  <c r="E12" i="15" s="1"/>
  <c r="I11" i="15"/>
  <c r="D11" i="15"/>
  <c r="E11" i="15" s="1"/>
  <c r="I10" i="15"/>
  <c r="D10" i="15"/>
  <c r="E10" i="15" s="1"/>
  <c r="I9" i="15"/>
  <c r="D9" i="15" s="1"/>
  <c r="E9" i="15" s="1"/>
  <c r="I8" i="15"/>
  <c r="D8" i="15" s="1"/>
  <c r="E8" i="15" s="1"/>
  <c r="I7" i="15"/>
  <c r="D7" i="15"/>
  <c r="E7" i="15" s="1"/>
  <c r="I6" i="15"/>
  <c r="D6" i="15"/>
  <c r="E6" i="15" s="1"/>
  <c r="I5" i="15"/>
  <c r="D5" i="15" s="1"/>
  <c r="E5" i="15" s="1"/>
  <c r="I4" i="15"/>
  <c r="D4" i="15" s="1"/>
  <c r="E4" i="15" s="1"/>
  <c r="I38" i="14"/>
  <c r="D38" i="14" s="1"/>
  <c r="E38" i="14" s="1"/>
  <c r="I37" i="14"/>
  <c r="D37" i="14" s="1"/>
  <c r="E37" i="14" s="1"/>
  <c r="I36" i="14"/>
  <c r="E36" i="14"/>
  <c r="D36" i="14"/>
  <c r="I35" i="14"/>
  <c r="D35" i="14"/>
  <c r="E35" i="14" s="1"/>
  <c r="I34" i="14"/>
  <c r="D34" i="14" s="1"/>
  <c r="E34" i="14" s="1"/>
  <c r="I33" i="14"/>
  <c r="D33" i="14" s="1"/>
  <c r="E33" i="14" s="1"/>
  <c r="I32" i="14"/>
  <c r="E32" i="14"/>
  <c r="D32" i="14"/>
  <c r="I31" i="14"/>
  <c r="D31" i="14"/>
  <c r="E31" i="14" s="1"/>
  <c r="I30" i="14"/>
  <c r="D30" i="14" s="1"/>
  <c r="E30" i="14" s="1"/>
  <c r="I29" i="14"/>
  <c r="D29" i="14" s="1"/>
  <c r="E29" i="14" s="1"/>
  <c r="I28" i="14"/>
  <c r="E28" i="14"/>
  <c r="D28" i="14"/>
  <c r="I27" i="14"/>
  <c r="D27" i="14"/>
  <c r="E27" i="14" s="1"/>
  <c r="I26" i="14"/>
  <c r="D26" i="14" s="1"/>
  <c r="E26" i="14" s="1"/>
  <c r="I25" i="14"/>
  <c r="D25" i="14" s="1"/>
  <c r="E25" i="14" s="1"/>
  <c r="I24" i="14"/>
  <c r="E24" i="14"/>
  <c r="D24" i="14"/>
  <c r="I23" i="14"/>
  <c r="D23" i="14"/>
  <c r="E23" i="14" s="1"/>
  <c r="I22" i="14"/>
  <c r="D22" i="14" s="1"/>
  <c r="E22" i="14" s="1"/>
  <c r="I21" i="14"/>
  <c r="D21" i="14" s="1"/>
  <c r="E21" i="14" s="1"/>
  <c r="I20" i="14"/>
  <c r="E20" i="14"/>
  <c r="D20" i="14"/>
  <c r="I19" i="14"/>
  <c r="D19" i="14"/>
  <c r="E19" i="14" s="1"/>
  <c r="I18" i="14"/>
  <c r="D18" i="14" s="1"/>
  <c r="E18" i="14" s="1"/>
  <c r="I17" i="14"/>
  <c r="D17" i="14" s="1"/>
  <c r="E17" i="14" s="1"/>
  <c r="I16" i="14"/>
  <c r="E16" i="14"/>
  <c r="D16" i="14"/>
  <c r="I15" i="14"/>
  <c r="D15" i="14"/>
  <c r="E15" i="14" s="1"/>
  <c r="I14" i="14"/>
  <c r="D14" i="14" s="1"/>
  <c r="E14" i="14" s="1"/>
  <c r="I13" i="14"/>
  <c r="D13" i="14" s="1"/>
  <c r="E13" i="14" s="1"/>
  <c r="I12" i="14"/>
  <c r="E12" i="14"/>
  <c r="D12" i="14"/>
  <c r="I11" i="14"/>
  <c r="D11" i="14"/>
  <c r="E11" i="14" s="1"/>
  <c r="I10" i="14"/>
  <c r="D10" i="14" s="1"/>
  <c r="E10" i="14" s="1"/>
  <c r="I9" i="14"/>
  <c r="D9" i="14" s="1"/>
  <c r="E9" i="14" s="1"/>
  <c r="I8" i="14"/>
  <c r="E8" i="14"/>
  <c r="D8" i="14"/>
  <c r="I7" i="14"/>
  <c r="D7" i="14"/>
  <c r="E7" i="14" s="1"/>
  <c r="I6" i="14"/>
  <c r="D6" i="14" s="1"/>
  <c r="E6" i="14" s="1"/>
  <c r="I5" i="14"/>
  <c r="D5" i="14" s="1"/>
  <c r="E5" i="14" s="1"/>
  <c r="I4" i="14"/>
  <c r="E4" i="14"/>
  <c r="D4" i="14"/>
</calcChain>
</file>

<file path=xl/sharedStrings.xml><?xml version="1.0" encoding="utf-8"?>
<sst xmlns="http://schemas.openxmlformats.org/spreadsheetml/2006/main" count="92" uniqueCount="46">
  <si>
    <t>Ostatní příjmy</t>
  </si>
  <si>
    <t>Náklady mzdové + ost. osobní</t>
  </si>
  <si>
    <t>Ostatní náklady</t>
  </si>
  <si>
    <t>KD Barikádníků</t>
  </si>
  <si>
    <t>LDN Vršovice</t>
  </si>
  <si>
    <t>Centrum SOP</t>
  </si>
  <si>
    <t>Příjmy z rozp. MČ</t>
  </si>
  <si>
    <t>Celkem příjmy</t>
  </si>
  <si>
    <t>Celkem náklady</t>
  </si>
  <si>
    <t>MŠ Bajkalská</t>
  </si>
  <si>
    <t>MŠ Benešovská</t>
  </si>
  <si>
    <t>MŠ Dvouletky</t>
  </si>
  <si>
    <t>MŠ Hřibská</t>
  </si>
  <si>
    <t>MŠ Chmelová</t>
  </si>
  <si>
    <t>MŠ Kodaňská</t>
  </si>
  <si>
    <t>MŠ Přetlucká</t>
  </si>
  <si>
    <t>MŠ Magnitogorská</t>
  </si>
  <si>
    <t>MŠ Mládežnická</t>
  </si>
  <si>
    <t>MŠ Nedvězská</t>
  </si>
  <si>
    <t>MŠ Omská</t>
  </si>
  <si>
    <t>MŠ Štěchovická</t>
  </si>
  <si>
    <t>MŠ Tolstého</t>
  </si>
  <si>
    <t>MŠ Troilova</t>
  </si>
  <si>
    <t>MŠ Tuchorazská</t>
  </si>
  <si>
    <t>MŠ U Roháč.kasáren</t>
  </si>
  <si>
    <t>MŠ U Vršovic.nádraží</t>
  </si>
  <si>
    <t>MŠ Ve Stínu</t>
  </si>
  <si>
    <t>MŠ Vladivostocká</t>
  </si>
  <si>
    <t>MŠ Zvonková</t>
  </si>
  <si>
    <t>ZŠ Brigádníků</t>
  </si>
  <si>
    <t>ZŠ Gutova</t>
  </si>
  <si>
    <t>ZŠ Hostýnská</t>
  </si>
  <si>
    <t>ZŠ Jakutská</t>
  </si>
  <si>
    <t>ZŠ Karla Čapka</t>
  </si>
  <si>
    <t>ZŠ Nad Vodovodem</t>
  </si>
  <si>
    <t>ZŠ Olešská</t>
  </si>
  <si>
    <t>ZŠ Švehlova</t>
  </si>
  <si>
    <t>ZŠ U Roháč.kasáren</t>
  </si>
  <si>
    <t>ZŠ U Vršovic.nádraží</t>
  </si>
  <si>
    <t>ZŠ V Rybníčkách</t>
  </si>
  <si>
    <t>Náklady provozní</t>
  </si>
  <si>
    <t>Příjmy z MHMP/SR</t>
  </si>
  <si>
    <t>ŠJ Vršovická</t>
  </si>
  <si>
    <t>ZŠ Břečťanová</t>
  </si>
  <si>
    <t>ZŠ Eden</t>
  </si>
  <si>
    <t>Střednědobý výhled nákladů a výnosů zřizovaných PO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</si>
</sst>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19" xfId="0" applyFont="1" applyBorder="1"/>
    <xf numFmtId="0" fontId="1" fillId="0" borderId="20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9" xfId="0" applyFont="1" applyBorder="1"/>
    <xf numFmtId="0" fontId="1" fillId="0" borderId="30" xfId="0" applyFont="1" applyBorder="1"/>
    <xf numFmtId="0" fontId="2" fillId="0" borderId="5" xfId="0" applyFont="1" applyBorder="1"/>
    <xf numFmtId="0" fontId="2" fillId="0" borderId="35" xfId="0" applyFont="1" applyBorder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3" fontId="1" fillId="0" borderId="18" xfId="0" applyNumberFormat="1" applyFont="1" applyBorder="1"/>
    <xf numFmtId="3" fontId="1" fillId="0" borderId="12" xfId="0" applyNumberFormat="1" applyFont="1" applyBorder="1"/>
    <xf numFmtId="3" fontId="1" fillId="0" borderId="14" xfId="0" applyNumberFormat="1" applyFont="1" applyBorder="1"/>
    <xf numFmtId="3" fontId="1" fillId="0" borderId="22" xfId="0" applyNumberFormat="1" applyFont="1" applyBorder="1"/>
    <xf numFmtId="3" fontId="1" fillId="0" borderId="20" xfId="0" applyNumberFormat="1" applyFont="1" applyBorder="1"/>
    <xf numFmtId="3" fontId="1" fillId="0" borderId="28" xfId="0" applyNumberFormat="1" applyFont="1" applyBorder="1"/>
    <xf numFmtId="3" fontId="2" fillId="0" borderId="34" xfId="0" applyNumberFormat="1" applyFont="1" applyBorder="1"/>
    <xf numFmtId="3" fontId="1" fillId="0" borderId="26" xfId="0" applyNumberFormat="1" applyFont="1" applyBorder="1"/>
    <xf numFmtId="3" fontId="2" fillId="0" borderId="32" xfId="0" applyNumberFormat="1" applyFont="1" applyBorder="1"/>
    <xf numFmtId="3" fontId="1" fillId="0" borderId="27" xfId="0" applyNumberFormat="1" applyFont="1" applyBorder="1"/>
    <xf numFmtId="3" fontId="2" fillId="0" borderId="33" xfId="0" applyNumberFormat="1" applyFont="1" applyBorder="1"/>
    <xf numFmtId="3" fontId="1" fillId="0" borderId="40" xfId="0" applyNumberFormat="1" applyFont="1" applyBorder="1"/>
    <xf numFmtId="3" fontId="2" fillId="0" borderId="35" xfId="0" applyNumberFormat="1" applyFont="1" applyBorder="1"/>
    <xf numFmtId="3" fontId="1" fillId="0" borderId="29" xfId="0" applyNumberFormat="1" applyFont="1" applyBorder="1"/>
    <xf numFmtId="3" fontId="2" fillId="0" borderId="5" xfId="0" applyNumberFormat="1" applyFont="1" applyBorder="1"/>
    <xf numFmtId="3" fontId="1" fillId="0" borderId="13" xfId="0" applyNumberFormat="1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2" fillId="0" borderId="36" xfId="0" applyNumberFormat="1" applyFont="1" applyBorder="1"/>
    <xf numFmtId="3" fontId="1" fillId="0" borderId="10" xfId="0" applyNumberFormat="1" applyFont="1" applyBorder="1"/>
    <xf numFmtId="3" fontId="1" fillId="0" borderId="11" xfId="0" applyNumberFormat="1" applyFont="1" applyBorder="1"/>
    <xf numFmtId="3" fontId="2" fillId="0" borderId="31" xfId="0" applyNumberFormat="1" applyFont="1" applyBorder="1"/>
    <xf numFmtId="3" fontId="1" fillId="0" borderId="15" xfId="0" applyNumberFormat="1" applyFont="1" applyBorder="1"/>
    <xf numFmtId="3" fontId="1" fillId="0" borderId="23" xfId="0" applyNumberFormat="1" applyFont="1" applyBorder="1"/>
    <xf numFmtId="3" fontId="1" fillId="0" borderId="21" xfId="0" applyNumberFormat="1" applyFont="1" applyBorder="1"/>
    <xf numFmtId="3" fontId="1" fillId="0" borderId="31" xfId="0" applyNumberFormat="1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3" fontId="1" fillId="0" borderId="24" xfId="0" applyNumberFormat="1" applyFont="1" applyBorder="1"/>
    <xf numFmtId="3" fontId="1" fillId="0" borderId="34" xfId="0" applyNumberFormat="1" applyFont="1" applyBorder="1"/>
    <xf numFmtId="3" fontId="1" fillId="0" borderId="25" xfId="0" applyNumberFormat="1" applyFont="1" applyBorder="1"/>
    <xf numFmtId="3" fontId="1" fillId="0" borderId="36" xfId="0" applyNumberFormat="1" applyFont="1" applyBorder="1"/>
    <xf numFmtId="3" fontId="1" fillId="0" borderId="5" xfId="0" applyNumberFormat="1" applyFont="1" applyBorder="1"/>
    <xf numFmtId="3" fontId="1" fillId="0" borderId="35" xfId="0" applyNumberFormat="1" applyFont="1" applyBorder="1"/>
    <xf numFmtId="3" fontId="1" fillId="0" borderId="12" xfId="0" applyNumberFormat="1" applyFont="1" applyFill="1" applyBorder="1"/>
    <xf numFmtId="3" fontId="1" fillId="0" borderId="32" xfId="0" applyNumberFormat="1" applyFont="1" applyFill="1" applyBorder="1"/>
    <xf numFmtId="3" fontId="1" fillId="0" borderId="13" xfId="0" applyNumberFormat="1" applyFont="1" applyFill="1" applyBorder="1"/>
    <xf numFmtId="3" fontId="2" fillId="0" borderId="32" xfId="0" applyNumberFormat="1" applyFont="1" applyFill="1" applyBorder="1"/>
    <xf numFmtId="3" fontId="1" fillId="0" borderId="26" xfId="0" applyNumberFormat="1" applyFont="1" applyFill="1" applyBorder="1"/>
    <xf numFmtId="3" fontId="1" fillId="0" borderId="42" xfId="0" applyNumberFormat="1" applyFont="1" applyBorder="1"/>
    <xf numFmtId="0" fontId="4" fillId="0" borderId="9" xfId="0" applyFont="1" applyFill="1" applyBorder="1"/>
    <xf numFmtId="0" fontId="1" fillId="0" borderId="19" xfId="0" applyFont="1" applyFill="1" applyBorder="1"/>
    <xf numFmtId="0" fontId="1" fillId="0" borderId="41" xfId="0" applyFont="1" applyFill="1" applyBorder="1"/>
    <xf numFmtId="0" fontId="1" fillId="0" borderId="37" xfId="0" applyFont="1" applyFill="1" applyBorder="1"/>
    <xf numFmtId="3" fontId="1" fillId="0" borderId="5" xfId="0" applyNumberFormat="1" applyFont="1" applyFill="1" applyBorder="1"/>
    <xf numFmtId="3" fontId="1" fillId="0" borderId="35" xfId="0" applyNumberFormat="1" applyFont="1" applyFill="1" applyBorder="1"/>
    <xf numFmtId="3" fontId="2" fillId="0" borderId="35" xfId="0" applyNumberFormat="1" applyFont="1" applyFill="1" applyBorder="1"/>
    <xf numFmtId="0" fontId="1" fillId="0" borderId="0" xfId="0" applyFont="1" applyFill="1"/>
    <xf numFmtId="0" fontId="0" fillId="0" borderId="0" xfId="0" applyFill="1"/>
    <xf numFmtId="0" fontId="1" fillId="0" borderId="5" xfId="0" applyFont="1" applyFill="1" applyBorder="1"/>
    <xf numFmtId="3" fontId="2" fillId="0" borderId="5" xfId="0" applyNumberFormat="1" applyFont="1" applyFill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Normal="100" workbookViewId="0">
      <selection activeCell="N19" sqref="N19"/>
    </sheetView>
  </sheetViews>
  <sheetFormatPr defaultRowHeight="15" x14ac:dyDescent="0.25"/>
  <cols>
    <col min="1" max="1" width="18.85546875" bestFit="1" customWidth="1"/>
    <col min="2" max="2" width="15" bestFit="1" customWidth="1"/>
    <col min="3" max="3" width="15.85546875" bestFit="1" customWidth="1"/>
    <col min="4" max="4" width="11.7109375" bestFit="1" customWidth="1"/>
    <col min="5" max="5" width="12.7109375" bestFit="1" customWidth="1"/>
    <col min="6" max="6" width="14.5703125" bestFit="1" customWidth="1"/>
    <col min="7" max="7" width="24.42578125" bestFit="1" customWidth="1"/>
    <col min="8" max="8" width="13.140625" bestFit="1" customWidth="1"/>
    <col min="9" max="9" width="13.85546875" bestFit="1" customWidth="1"/>
  </cols>
  <sheetData>
    <row r="1" spans="1:10" ht="19.5" thickBot="1" x14ac:dyDescent="0.35">
      <c r="A1" s="65" t="s">
        <v>45</v>
      </c>
      <c r="B1" s="66"/>
      <c r="C1" s="66"/>
      <c r="D1" s="66"/>
      <c r="E1" s="66"/>
      <c r="F1" s="66"/>
      <c r="G1" s="66"/>
      <c r="H1" s="66"/>
      <c r="I1" s="67"/>
      <c r="J1" s="1"/>
    </row>
    <row r="2" spans="1:10" ht="19.5" thickBot="1" x14ac:dyDescent="0.35">
      <c r="A2" s="68">
        <v>2019</v>
      </c>
      <c r="B2" s="69"/>
      <c r="C2" s="69"/>
      <c r="D2" s="69"/>
      <c r="E2" s="69"/>
      <c r="F2" s="69"/>
      <c r="G2" s="69"/>
      <c r="H2" s="69"/>
      <c r="I2" s="70"/>
      <c r="J2" s="1"/>
    </row>
    <row r="3" spans="1:10" ht="15.75" thickBot="1" x14ac:dyDescent="0.3">
      <c r="A3" s="2"/>
      <c r="B3" s="3" t="s">
        <v>6</v>
      </c>
      <c r="C3" s="3" t="s">
        <v>41</v>
      </c>
      <c r="D3" s="6" t="s">
        <v>0</v>
      </c>
      <c r="E3" s="8" t="s">
        <v>7</v>
      </c>
      <c r="F3" s="7" t="s">
        <v>40</v>
      </c>
      <c r="G3" s="4" t="s">
        <v>1</v>
      </c>
      <c r="H3" s="5" t="s">
        <v>2</v>
      </c>
      <c r="I3" s="9" t="s">
        <v>8</v>
      </c>
      <c r="J3" s="1"/>
    </row>
    <row r="4" spans="1:10" x14ac:dyDescent="0.25">
      <c r="A4" s="54" t="s">
        <v>9</v>
      </c>
      <c r="B4" s="33">
        <v>1698000</v>
      </c>
      <c r="C4" s="39">
        <v>3250000</v>
      </c>
      <c r="D4" s="34">
        <f>SUM(I4-B4-C4)</f>
        <v>648000</v>
      </c>
      <c r="E4" s="35">
        <f t="shared" ref="E4:E37" si="0">SUM(B4:D4)</f>
        <v>5596000</v>
      </c>
      <c r="F4" s="44">
        <v>2305000</v>
      </c>
      <c r="G4" s="39">
        <v>3250000</v>
      </c>
      <c r="H4" s="34">
        <v>41000</v>
      </c>
      <c r="I4" s="35">
        <f t="shared" ref="I4:I40" si="1">SUM(F4:H4)</f>
        <v>5596000</v>
      </c>
      <c r="J4" s="1"/>
    </row>
    <row r="5" spans="1:10" x14ac:dyDescent="0.25">
      <c r="A5" s="11" t="s">
        <v>10</v>
      </c>
      <c r="B5" s="48">
        <v>3506000</v>
      </c>
      <c r="C5" s="49">
        <v>11411000</v>
      </c>
      <c r="D5" s="29">
        <f>SUM(I5-B5-C5)</f>
        <v>1850000</v>
      </c>
      <c r="E5" s="51">
        <f t="shared" si="0"/>
        <v>16767000</v>
      </c>
      <c r="F5" s="52">
        <v>5309000</v>
      </c>
      <c r="G5" s="49">
        <v>11411000</v>
      </c>
      <c r="H5" s="50">
        <v>47000</v>
      </c>
      <c r="I5" s="51">
        <f t="shared" si="1"/>
        <v>16767000</v>
      </c>
      <c r="J5" s="1"/>
    </row>
    <row r="6" spans="1:10" x14ac:dyDescent="0.25">
      <c r="A6" s="11" t="s">
        <v>11</v>
      </c>
      <c r="B6" s="48">
        <v>1864000</v>
      </c>
      <c r="C6" s="49">
        <v>5722000</v>
      </c>
      <c r="D6" s="29">
        <f>SUM(I6-B6-C6)</f>
        <v>2615000</v>
      </c>
      <c r="E6" s="51">
        <f t="shared" si="0"/>
        <v>10201000</v>
      </c>
      <c r="F6" s="52">
        <v>2256000</v>
      </c>
      <c r="G6" s="49">
        <v>5722000</v>
      </c>
      <c r="H6" s="50">
        <v>2223000</v>
      </c>
      <c r="I6" s="51">
        <f t="shared" si="1"/>
        <v>10201000</v>
      </c>
      <c r="J6" s="1"/>
    </row>
    <row r="7" spans="1:10" x14ac:dyDescent="0.25">
      <c r="A7" s="11" t="s">
        <v>12</v>
      </c>
      <c r="B7" s="48">
        <v>1543000</v>
      </c>
      <c r="C7" s="49">
        <v>5463000</v>
      </c>
      <c r="D7" s="29">
        <f t="shared" ref="D7:D38" si="2">SUM(I7-B7-C7)</f>
        <v>2408000</v>
      </c>
      <c r="E7" s="51">
        <f t="shared" si="0"/>
        <v>9414000</v>
      </c>
      <c r="F7" s="52">
        <v>1759000</v>
      </c>
      <c r="G7" s="49">
        <v>5463000</v>
      </c>
      <c r="H7" s="50">
        <v>2192000</v>
      </c>
      <c r="I7" s="51">
        <f t="shared" si="1"/>
        <v>9414000</v>
      </c>
      <c r="J7" s="1"/>
    </row>
    <row r="8" spans="1:10" x14ac:dyDescent="0.25">
      <c r="A8" s="11" t="s">
        <v>13</v>
      </c>
      <c r="B8" s="48">
        <v>3992000</v>
      </c>
      <c r="C8" s="49">
        <v>14099000</v>
      </c>
      <c r="D8" s="29">
        <f t="shared" si="2"/>
        <v>5247000</v>
      </c>
      <c r="E8" s="51">
        <f t="shared" si="0"/>
        <v>23338000</v>
      </c>
      <c r="F8" s="52">
        <v>5434000</v>
      </c>
      <c r="G8" s="49">
        <v>14099000</v>
      </c>
      <c r="H8" s="50">
        <v>3805000</v>
      </c>
      <c r="I8" s="51">
        <f t="shared" si="1"/>
        <v>23338000</v>
      </c>
      <c r="J8" s="1"/>
    </row>
    <row r="9" spans="1:10" x14ac:dyDescent="0.25">
      <c r="A9" s="11" t="s">
        <v>14</v>
      </c>
      <c r="B9" s="48">
        <v>1424000</v>
      </c>
      <c r="C9" s="49">
        <v>7000000</v>
      </c>
      <c r="D9" s="29">
        <f t="shared" si="2"/>
        <v>927000</v>
      </c>
      <c r="E9" s="51">
        <f t="shared" si="0"/>
        <v>9351000</v>
      </c>
      <c r="F9" s="52">
        <v>1681000</v>
      </c>
      <c r="G9" s="49">
        <v>7000000</v>
      </c>
      <c r="H9" s="50">
        <v>670000</v>
      </c>
      <c r="I9" s="51">
        <f t="shared" si="1"/>
        <v>9351000</v>
      </c>
      <c r="J9" s="1"/>
    </row>
    <row r="10" spans="1:10" x14ac:dyDescent="0.25">
      <c r="A10" s="11" t="s">
        <v>15</v>
      </c>
      <c r="B10" s="48">
        <v>2704000</v>
      </c>
      <c r="C10" s="49">
        <v>6617000</v>
      </c>
      <c r="D10" s="29">
        <f t="shared" si="2"/>
        <v>2365000</v>
      </c>
      <c r="E10" s="51">
        <f t="shared" si="0"/>
        <v>11686000</v>
      </c>
      <c r="F10" s="52">
        <v>3275000</v>
      </c>
      <c r="G10" s="49">
        <v>6617000</v>
      </c>
      <c r="H10" s="50">
        <v>1794000</v>
      </c>
      <c r="I10" s="51">
        <f t="shared" si="1"/>
        <v>11686000</v>
      </c>
      <c r="J10" s="1"/>
    </row>
    <row r="11" spans="1:10" x14ac:dyDescent="0.25">
      <c r="A11" s="11" t="s">
        <v>16</v>
      </c>
      <c r="B11" s="48">
        <v>3525000</v>
      </c>
      <c r="C11" s="49">
        <v>8779000</v>
      </c>
      <c r="D11" s="29">
        <f t="shared" si="2"/>
        <v>4356000</v>
      </c>
      <c r="E11" s="51">
        <f t="shared" si="0"/>
        <v>16660000</v>
      </c>
      <c r="F11" s="52">
        <v>4565000</v>
      </c>
      <c r="G11" s="49">
        <v>8779000</v>
      </c>
      <c r="H11" s="50">
        <v>3316000</v>
      </c>
      <c r="I11" s="51">
        <f t="shared" si="1"/>
        <v>16660000</v>
      </c>
      <c r="J11" s="1"/>
    </row>
    <row r="12" spans="1:10" x14ac:dyDescent="0.25">
      <c r="A12" s="11" t="s">
        <v>17</v>
      </c>
      <c r="B12" s="48">
        <v>2537000</v>
      </c>
      <c r="C12" s="49">
        <v>8116000</v>
      </c>
      <c r="D12" s="29">
        <f t="shared" si="2"/>
        <v>4323000</v>
      </c>
      <c r="E12" s="51">
        <f t="shared" si="0"/>
        <v>14976000</v>
      </c>
      <c r="F12" s="52">
        <v>3196000</v>
      </c>
      <c r="G12" s="49">
        <v>8116000</v>
      </c>
      <c r="H12" s="50">
        <v>3664000</v>
      </c>
      <c r="I12" s="51">
        <f t="shared" si="1"/>
        <v>14976000</v>
      </c>
      <c r="J12" s="1"/>
    </row>
    <row r="13" spans="1:10" x14ac:dyDescent="0.25">
      <c r="A13" s="11" t="s">
        <v>18</v>
      </c>
      <c r="B13" s="48">
        <v>3810000</v>
      </c>
      <c r="C13" s="49">
        <v>11088000</v>
      </c>
      <c r="D13" s="29">
        <f t="shared" si="2"/>
        <v>4122000</v>
      </c>
      <c r="E13" s="51">
        <f t="shared" si="0"/>
        <v>19020000</v>
      </c>
      <c r="F13" s="52">
        <v>4922000</v>
      </c>
      <c r="G13" s="49">
        <v>11088000</v>
      </c>
      <c r="H13" s="50">
        <v>3010000</v>
      </c>
      <c r="I13" s="51">
        <f t="shared" si="1"/>
        <v>19020000</v>
      </c>
      <c r="J13" s="1"/>
    </row>
    <row r="14" spans="1:10" x14ac:dyDescent="0.25">
      <c r="A14" s="11" t="s">
        <v>19</v>
      </c>
      <c r="B14" s="48">
        <v>3851000</v>
      </c>
      <c r="C14" s="49">
        <v>10820000</v>
      </c>
      <c r="D14" s="29">
        <f t="shared" si="2"/>
        <v>3317000</v>
      </c>
      <c r="E14" s="51">
        <f t="shared" si="0"/>
        <v>17988000</v>
      </c>
      <c r="F14" s="52">
        <v>4212000</v>
      </c>
      <c r="G14" s="49">
        <v>10820000</v>
      </c>
      <c r="H14" s="50">
        <v>2956000</v>
      </c>
      <c r="I14" s="51">
        <f t="shared" si="1"/>
        <v>17988000</v>
      </c>
      <c r="J14" s="1"/>
    </row>
    <row r="15" spans="1:10" x14ac:dyDescent="0.25">
      <c r="A15" s="11" t="s">
        <v>20</v>
      </c>
      <c r="B15" s="48">
        <v>3017000</v>
      </c>
      <c r="C15" s="49">
        <v>11313000</v>
      </c>
      <c r="D15" s="29">
        <f t="shared" si="2"/>
        <v>3449000</v>
      </c>
      <c r="E15" s="51">
        <f t="shared" si="0"/>
        <v>17779000</v>
      </c>
      <c r="F15" s="52">
        <v>4057000</v>
      </c>
      <c r="G15" s="49">
        <v>11313000</v>
      </c>
      <c r="H15" s="50">
        <v>2409000</v>
      </c>
      <c r="I15" s="51">
        <f t="shared" si="1"/>
        <v>17779000</v>
      </c>
      <c r="J15" s="1"/>
    </row>
    <row r="16" spans="1:10" x14ac:dyDescent="0.25">
      <c r="A16" s="11" t="s">
        <v>21</v>
      </c>
      <c r="B16" s="48">
        <v>1899000</v>
      </c>
      <c r="C16" s="49">
        <v>5811000</v>
      </c>
      <c r="D16" s="29">
        <f t="shared" si="2"/>
        <v>2872000</v>
      </c>
      <c r="E16" s="51">
        <f t="shared" si="0"/>
        <v>10582000</v>
      </c>
      <c r="F16" s="52">
        <v>2029000</v>
      </c>
      <c r="G16" s="49">
        <v>5811000</v>
      </c>
      <c r="H16" s="50">
        <v>2742000</v>
      </c>
      <c r="I16" s="51">
        <f t="shared" si="1"/>
        <v>10582000</v>
      </c>
      <c r="J16" s="1"/>
    </row>
    <row r="17" spans="1:10" x14ac:dyDescent="0.25">
      <c r="A17" s="11" t="s">
        <v>22</v>
      </c>
      <c r="B17" s="48">
        <v>4572000</v>
      </c>
      <c r="C17" s="49">
        <v>11686000</v>
      </c>
      <c r="D17" s="29">
        <f t="shared" si="2"/>
        <v>6046000</v>
      </c>
      <c r="E17" s="51">
        <f t="shared" si="0"/>
        <v>22304000</v>
      </c>
      <c r="F17" s="52">
        <v>5087000</v>
      </c>
      <c r="G17" s="49">
        <v>11686000</v>
      </c>
      <c r="H17" s="50">
        <v>5531000</v>
      </c>
      <c r="I17" s="51">
        <f t="shared" si="1"/>
        <v>22304000</v>
      </c>
      <c r="J17" s="1"/>
    </row>
    <row r="18" spans="1:10" x14ac:dyDescent="0.25">
      <c r="A18" s="11" t="s">
        <v>23</v>
      </c>
      <c r="B18" s="15">
        <v>1638000</v>
      </c>
      <c r="C18" s="40">
        <v>5617000</v>
      </c>
      <c r="D18" s="29">
        <f t="shared" si="2"/>
        <v>2899000</v>
      </c>
      <c r="E18" s="22">
        <f t="shared" si="0"/>
        <v>10154000</v>
      </c>
      <c r="F18" s="21">
        <v>2155000</v>
      </c>
      <c r="G18" s="40">
        <v>5617000</v>
      </c>
      <c r="H18" s="29">
        <v>2382000</v>
      </c>
      <c r="I18" s="22">
        <f t="shared" si="1"/>
        <v>10154000</v>
      </c>
      <c r="J18" s="1"/>
    </row>
    <row r="19" spans="1:10" x14ac:dyDescent="0.25">
      <c r="A19" s="11" t="s">
        <v>24</v>
      </c>
      <c r="B19" s="15">
        <v>1707000</v>
      </c>
      <c r="C19" s="40">
        <v>5426000</v>
      </c>
      <c r="D19" s="29">
        <f t="shared" si="2"/>
        <v>3002000</v>
      </c>
      <c r="E19" s="22">
        <f t="shared" si="0"/>
        <v>10135000</v>
      </c>
      <c r="F19" s="21">
        <v>3530000</v>
      </c>
      <c r="G19" s="40">
        <v>5426000</v>
      </c>
      <c r="H19" s="29">
        <v>1179000</v>
      </c>
      <c r="I19" s="22">
        <f t="shared" si="1"/>
        <v>10135000</v>
      </c>
      <c r="J19" s="1"/>
    </row>
    <row r="20" spans="1:10" x14ac:dyDescent="0.25">
      <c r="A20" s="11" t="s">
        <v>25</v>
      </c>
      <c r="B20" s="15">
        <v>1197000</v>
      </c>
      <c r="C20" s="40">
        <v>4254000</v>
      </c>
      <c r="D20" s="29">
        <f t="shared" si="2"/>
        <v>1776000</v>
      </c>
      <c r="E20" s="22">
        <f t="shared" si="0"/>
        <v>7227000</v>
      </c>
      <c r="F20" s="21">
        <v>1743000</v>
      </c>
      <c r="G20" s="40">
        <v>4254000</v>
      </c>
      <c r="H20" s="29">
        <v>1230000</v>
      </c>
      <c r="I20" s="22">
        <f t="shared" si="1"/>
        <v>7227000</v>
      </c>
      <c r="J20" s="1"/>
    </row>
    <row r="21" spans="1:10" x14ac:dyDescent="0.25">
      <c r="A21" s="11" t="s">
        <v>26</v>
      </c>
      <c r="B21" s="15">
        <v>1593000</v>
      </c>
      <c r="C21" s="40">
        <v>5319000</v>
      </c>
      <c r="D21" s="29">
        <f t="shared" si="2"/>
        <v>2619000</v>
      </c>
      <c r="E21" s="22">
        <f t="shared" si="0"/>
        <v>9531000</v>
      </c>
      <c r="F21" s="21">
        <v>2191000</v>
      </c>
      <c r="G21" s="40">
        <v>5319000</v>
      </c>
      <c r="H21" s="29">
        <v>2021000</v>
      </c>
      <c r="I21" s="22">
        <f t="shared" si="1"/>
        <v>9531000</v>
      </c>
      <c r="J21" s="1"/>
    </row>
    <row r="22" spans="1:10" x14ac:dyDescent="0.25">
      <c r="A22" s="11" t="s">
        <v>27</v>
      </c>
      <c r="B22" s="15">
        <v>2474000</v>
      </c>
      <c r="C22" s="40">
        <v>7783000</v>
      </c>
      <c r="D22" s="29">
        <f t="shared" si="2"/>
        <v>4887000</v>
      </c>
      <c r="E22" s="22">
        <f t="shared" si="0"/>
        <v>15144000</v>
      </c>
      <c r="F22" s="21">
        <v>3216000</v>
      </c>
      <c r="G22" s="40">
        <v>7783000</v>
      </c>
      <c r="H22" s="29">
        <v>4145000</v>
      </c>
      <c r="I22" s="22">
        <f t="shared" si="1"/>
        <v>15144000</v>
      </c>
      <c r="J22" s="1"/>
    </row>
    <row r="23" spans="1:10" ht="15.75" thickBot="1" x14ac:dyDescent="0.3">
      <c r="A23" s="13" t="s">
        <v>28</v>
      </c>
      <c r="B23" s="16">
        <v>1972000</v>
      </c>
      <c r="C23" s="41">
        <v>6000000</v>
      </c>
      <c r="D23" s="36">
        <f t="shared" si="2"/>
        <v>1607000</v>
      </c>
      <c r="E23" s="24">
        <f t="shared" si="0"/>
        <v>9579000</v>
      </c>
      <c r="F23" s="23">
        <v>2776000</v>
      </c>
      <c r="G23" s="41">
        <v>6000000</v>
      </c>
      <c r="H23" s="36">
        <v>803000</v>
      </c>
      <c r="I23" s="24">
        <f t="shared" si="1"/>
        <v>9579000</v>
      </c>
      <c r="J23" s="1"/>
    </row>
    <row r="24" spans="1:10" x14ac:dyDescent="0.25">
      <c r="A24" s="10" t="s">
        <v>29</v>
      </c>
      <c r="B24" s="14">
        <v>5248000</v>
      </c>
      <c r="C24" s="43">
        <v>21326000</v>
      </c>
      <c r="D24" s="53">
        <f t="shared" si="2"/>
        <v>5179000</v>
      </c>
      <c r="E24" s="20">
        <f t="shared" si="0"/>
        <v>31753000</v>
      </c>
      <c r="F24" s="19">
        <v>6229000</v>
      </c>
      <c r="G24" s="43">
        <v>21326000</v>
      </c>
      <c r="H24" s="53">
        <v>4198000</v>
      </c>
      <c r="I24" s="20">
        <f t="shared" si="1"/>
        <v>31753000</v>
      </c>
      <c r="J24" s="1"/>
    </row>
    <row r="25" spans="1:10" x14ac:dyDescent="0.25">
      <c r="A25" s="11" t="s">
        <v>43</v>
      </c>
      <c r="B25" s="15">
        <v>6653000</v>
      </c>
      <c r="C25" s="40">
        <v>20933000</v>
      </c>
      <c r="D25" s="29">
        <f t="shared" si="2"/>
        <v>1808000</v>
      </c>
      <c r="E25" s="22">
        <f t="shared" si="0"/>
        <v>29394000</v>
      </c>
      <c r="F25" s="21">
        <v>7549000</v>
      </c>
      <c r="G25" s="40">
        <v>20933000</v>
      </c>
      <c r="H25" s="29">
        <v>912000</v>
      </c>
      <c r="I25" s="22">
        <f t="shared" si="1"/>
        <v>29394000</v>
      </c>
      <c r="J25" s="1"/>
    </row>
    <row r="26" spans="1:10" x14ac:dyDescent="0.25">
      <c r="A26" s="11" t="s">
        <v>30</v>
      </c>
      <c r="B26" s="15">
        <v>7509000</v>
      </c>
      <c r="C26" s="40">
        <v>28334000</v>
      </c>
      <c r="D26" s="29">
        <f t="shared" si="2"/>
        <v>5254000</v>
      </c>
      <c r="E26" s="22">
        <f t="shared" si="0"/>
        <v>41097000</v>
      </c>
      <c r="F26" s="21">
        <v>7869000</v>
      </c>
      <c r="G26" s="40">
        <v>28334000</v>
      </c>
      <c r="H26" s="29">
        <v>4894000</v>
      </c>
      <c r="I26" s="22">
        <f t="shared" si="1"/>
        <v>41097000</v>
      </c>
      <c r="J26" s="1"/>
    </row>
    <row r="27" spans="1:10" x14ac:dyDescent="0.25">
      <c r="A27" s="11" t="s">
        <v>31</v>
      </c>
      <c r="B27" s="15">
        <v>5802000</v>
      </c>
      <c r="C27" s="40">
        <v>25192000</v>
      </c>
      <c r="D27" s="29">
        <f t="shared" si="2"/>
        <v>3475000</v>
      </c>
      <c r="E27" s="22">
        <f t="shared" si="0"/>
        <v>34469000</v>
      </c>
      <c r="F27" s="21">
        <v>7371000</v>
      </c>
      <c r="G27" s="40">
        <v>25192000</v>
      </c>
      <c r="H27" s="29">
        <v>1906000</v>
      </c>
      <c r="I27" s="22">
        <f t="shared" si="1"/>
        <v>34469000</v>
      </c>
      <c r="J27" s="1"/>
    </row>
    <row r="28" spans="1:10" x14ac:dyDescent="0.25">
      <c r="A28" s="11" t="s">
        <v>32</v>
      </c>
      <c r="B28" s="15">
        <v>5165000</v>
      </c>
      <c r="C28" s="40">
        <v>20643000</v>
      </c>
      <c r="D28" s="29">
        <f t="shared" si="2"/>
        <v>7927000</v>
      </c>
      <c r="E28" s="22">
        <f t="shared" si="0"/>
        <v>33735000</v>
      </c>
      <c r="F28" s="21">
        <v>9229000</v>
      </c>
      <c r="G28" s="40">
        <v>20643000</v>
      </c>
      <c r="H28" s="29">
        <v>3863000</v>
      </c>
      <c r="I28" s="22">
        <f t="shared" si="1"/>
        <v>33735000</v>
      </c>
      <c r="J28" s="1"/>
    </row>
    <row r="29" spans="1:10" x14ac:dyDescent="0.25">
      <c r="A29" s="11" t="s">
        <v>33</v>
      </c>
      <c r="B29" s="15">
        <v>6100000</v>
      </c>
      <c r="C29" s="40">
        <v>23920000</v>
      </c>
      <c r="D29" s="29">
        <f t="shared" si="2"/>
        <v>4243000</v>
      </c>
      <c r="E29" s="22">
        <f t="shared" si="0"/>
        <v>34263000</v>
      </c>
      <c r="F29" s="21">
        <v>7917000</v>
      </c>
      <c r="G29" s="40">
        <v>23920000</v>
      </c>
      <c r="H29" s="29">
        <v>2426000</v>
      </c>
      <c r="I29" s="22">
        <f t="shared" si="1"/>
        <v>34263000</v>
      </c>
      <c r="J29" s="1"/>
    </row>
    <row r="30" spans="1:10" x14ac:dyDescent="0.25">
      <c r="A30" s="11" t="s">
        <v>34</v>
      </c>
      <c r="B30" s="15">
        <v>4720000</v>
      </c>
      <c r="C30" s="40">
        <v>24725000</v>
      </c>
      <c r="D30" s="29">
        <f t="shared" si="2"/>
        <v>7813000</v>
      </c>
      <c r="E30" s="22">
        <f t="shared" si="0"/>
        <v>37258000</v>
      </c>
      <c r="F30" s="21">
        <v>8928000</v>
      </c>
      <c r="G30" s="40">
        <v>24725000</v>
      </c>
      <c r="H30" s="29">
        <v>3605000</v>
      </c>
      <c r="I30" s="22">
        <f t="shared" si="1"/>
        <v>37258000</v>
      </c>
      <c r="J30" s="1"/>
    </row>
    <row r="31" spans="1:10" x14ac:dyDescent="0.25">
      <c r="A31" s="11" t="s">
        <v>35</v>
      </c>
      <c r="B31" s="15">
        <v>7177000</v>
      </c>
      <c r="C31" s="40">
        <v>16750000</v>
      </c>
      <c r="D31" s="29">
        <f t="shared" si="2"/>
        <v>6493000</v>
      </c>
      <c r="E31" s="22">
        <f t="shared" si="0"/>
        <v>30420000</v>
      </c>
      <c r="F31" s="21">
        <v>8162000</v>
      </c>
      <c r="G31" s="40">
        <v>16750000</v>
      </c>
      <c r="H31" s="29">
        <v>5508000</v>
      </c>
      <c r="I31" s="22">
        <f t="shared" si="1"/>
        <v>30420000</v>
      </c>
      <c r="J31" s="1"/>
    </row>
    <row r="32" spans="1:10" x14ac:dyDescent="0.25">
      <c r="A32" s="11" t="s">
        <v>36</v>
      </c>
      <c r="B32" s="15">
        <v>6588000</v>
      </c>
      <c r="C32" s="40">
        <v>21968000</v>
      </c>
      <c r="D32" s="29">
        <f t="shared" si="2"/>
        <v>5596000</v>
      </c>
      <c r="E32" s="22">
        <f t="shared" si="0"/>
        <v>34152000</v>
      </c>
      <c r="F32" s="21">
        <v>7175000</v>
      </c>
      <c r="G32" s="40">
        <v>21968000</v>
      </c>
      <c r="H32" s="29">
        <v>5009000</v>
      </c>
      <c r="I32" s="22">
        <f t="shared" si="1"/>
        <v>34152000</v>
      </c>
      <c r="J32" s="1"/>
    </row>
    <row r="33" spans="1:10" x14ac:dyDescent="0.25">
      <c r="A33" s="11" t="s">
        <v>37</v>
      </c>
      <c r="B33" s="15">
        <v>6345000</v>
      </c>
      <c r="C33" s="40">
        <v>21816000</v>
      </c>
      <c r="D33" s="29">
        <f t="shared" si="2"/>
        <v>7324000</v>
      </c>
      <c r="E33" s="22">
        <f t="shared" si="0"/>
        <v>35485000</v>
      </c>
      <c r="F33" s="21">
        <v>7253000</v>
      </c>
      <c r="G33" s="40">
        <v>21816000</v>
      </c>
      <c r="H33" s="29">
        <v>6416000</v>
      </c>
      <c r="I33" s="22">
        <f t="shared" si="1"/>
        <v>35485000</v>
      </c>
      <c r="J33" s="1"/>
    </row>
    <row r="34" spans="1:10" x14ac:dyDescent="0.25">
      <c r="A34" s="11" t="s">
        <v>38</v>
      </c>
      <c r="B34" s="15">
        <v>4794000</v>
      </c>
      <c r="C34" s="40">
        <v>15111000</v>
      </c>
      <c r="D34" s="29">
        <f t="shared" si="2"/>
        <v>820000</v>
      </c>
      <c r="E34" s="22">
        <f t="shared" si="0"/>
        <v>20725000</v>
      </c>
      <c r="F34" s="21">
        <v>5246000</v>
      </c>
      <c r="G34" s="40">
        <v>15111000</v>
      </c>
      <c r="H34" s="29">
        <v>368000</v>
      </c>
      <c r="I34" s="22">
        <f t="shared" si="1"/>
        <v>20725000</v>
      </c>
      <c r="J34" s="1"/>
    </row>
    <row r="35" spans="1:10" x14ac:dyDescent="0.25">
      <c r="A35" s="11" t="s">
        <v>39</v>
      </c>
      <c r="B35" s="15">
        <v>5799000</v>
      </c>
      <c r="C35" s="40">
        <v>23803000</v>
      </c>
      <c r="D35" s="29">
        <f t="shared" si="2"/>
        <v>5232000</v>
      </c>
      <c r="E35" s="22">
        <f t="shared" si="0"/>
        <v>34834000</v>
      </c>
      <c r="F35" s="21">
        <v>7009000</v>
      </c>
      <c r="G35" s="40">
        <v>23803000</v>
      </c>
      <c r="H35" s="29">
        <v>4022000</v>
      </c>
      <c r="I35" s="22">
        <f t="shared" si="1"/>
        <v>34834000</v>
      </c>
      <c r="J35" s="1"/>
    </row>
    <row r="36" spans="1:10" ht="15.75" thickBot="1" x14ac:dyDescent="0.3">
      <c r="A36" s="12" t="s">
        <v>44</v>
      </c>
      <c r="B36" s="30">
        <v>7908000</v>
      </c>
      <c r="C36" s="45">
        <v>25234000</v>
      </c>
      <c r="D36" s="31">
        <f t="shared" si="2"/>
        <v>2221000</v>
      </c>
      <c r="E36" s="32">
        <f t="shared" si="0"/>
        <v>35363000</v>
      </c>
      <c r="F36" s="42">
        <v>9892000</v>
      </c>
      <c r="G36" s="45">
        <v>25234000</v>
      </c>
      <c r="H36" s="31">
        <v>237000</v>
      </c>
      <c r="I36" s="32">
        <f t="shared" si="1"/>
        <v>35363000</v>
      </c>
      <c r="J36" s="1"/>
    </row>
    <row r="37" spans="1:10" ht="15.75" thickBot="1" x14ac:dyDescent="0.3">
      <c r="A37" s="55" t="s">
        <v>42</v>
      </c>
      <c r="B37" s="18">
        <v>28874000</v>
      </c>
      <c r="C37" s="46">
        <v>28553000</v>
      </c>
      <c r="D37" s="38">
        <f t="shared" si="2"/>
        <v>74965000</v>
      </c>
      <c r="E37" s="28">
        <f t="shared" si="0"/>
        <v>132392000</v>
      </c>
      <c r="F37" s="27">
        <v>88402000</v>
      </c>
      <c r="G37" s="46">
        <v>28553000</v>
      </c>
      <c r="H37" s="38">
        <v>15437000</v>
      </c>
      <c r="I37" s="28">
        <f t="shared" si="1"/>
        <v>132392000</v>
      </c>
      <c r="J37" s="1"/>
    </row>
    <row r="38" spans="1:10" ht="15.75" thickBot="1" x14ac:dyDescent="0.3">
      <c r="A38" s="56" t="s">
        <v>3</v>
      </c>
      <c r="B38" s="17">
        <v>4120000</v>
      </c>
      <c r="C38" s="47">
        <v>0</v>
      </c>
      <c r="D38" s="53">
        <f t="shared" si="2"/>
        <v>4015000</v>
      </c>
      <c r="E38" s="26">
        <f t="shared" ref="E38:E40" si="3">SUM(B38:D38)</f>
        <v>8135000</v>
      </c>
      <c r="F38" s="25">
        <v>4120000</v>
      </c>
      <c r="G38" s="47">
        <v>3500000</v>
      </c>
      <c r="H38" s="37">
        <v>515000</v>
      </c>
      <c r="I38" s="26">
        <f t="shared" si="1"/>
        <v>8135000</v>
      </c>
      <c r="J38" s="1"/>
    </row>
    <row r="39" spans="1:10" s="62" customFormat="1" ht="15.75" thickBot="1" x14ac:dyDescent="0.3">
      <c r="A39" s="63" t="s">
        <v>4</v>
      </c>
      <c r="B39" s="58">
        <v>4980000</v>
      </c>
      <c r="C39" s="58">
        <v>0</v>
      </c>
      <c r="D39" s="58">
        <v>67500000</v>
      </c>
      <c r="E39" s="60">
        <f t="shared" si="3"/>
        <v>72480000</v>
      </c>
      <c r="F39" s="58">
        <v>17830000</v>
      </c>
      <c r="G39" s="58">
        <v>53500000</v>
      </c>
      <c r="H39" s="58">
        <v>1150000</v>
      </c>
      <c r="I39" s="64">
        <f t="shared" si="1"/>
        <v>72480000</v>
      </c>
      <c r="J39" s="61"/>
    </row>
    <row r="40" spans="1:10" s="62" customFormat="1" ht="15.75" thickBot="1" x14ac:dyDescent="0.3">
      <c r="A40" s="63" t="s">
        <v>5</v>
      </c>
      <c r="B40" s="58">
        <v>123002000</v>
      </c>
      <c r="C40" s="58">
        <v>24631000</v>
      </c>
      <c r="D40" s="58">
        <v>51613000</v>
      </c>
      <c r="E40" s="60">
        <f t="shared" si="3"/>
        <v>199246000</v>
      </c>
      <c r="F40" s="58">
        <v>51645000</v>
      </c>
      <c r="G40" s="58">
        <v>136544000</v>
      </c>
      <c r="H40" s="58">
        <v>11057000</v>
      </c>
      <c r="I40" s="64">
        <f t="shared" si="1"/>
        <v>199246000</v>
      </c>
      <c r="J40" s="6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2">
    <mergeCell ref="A1:I1"/>
    <mergeCell ref="A2:I2"/>
  </mergeCells>
  <pageMargins left="0.7" right="0.7" top="0.78740157499999996" bottom="0.78740157499999996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L13" sqref="L13"/>
    </sheetView>
  </sheetViews>
  <sheetFormatPr defaultRowHeight="15" x14ac:dyDescent="0.25"/>
  <cols>
    <col min="1" max="1" width="18.85546875" bestFit="1" customWidth="1"/>
    <col min="2" max="2" width="15" bestFit="1" customWidth="1"/>
    <col min="3" max="3" width="15.85546875" bestFit="1" customWidth="1"/>
    <col min="4" max="4" width="11.7109375" bestFit="1" customWidth="1"/>
    <col min="5" max="5" width="12.7109375" bestFit="1" customWidth="1"/>
    <col min="6" max="6" width="14.5703125" bestFit="1" customWidth="1"/>
    <col min="7" max="7" width="24.42578125" bestFit="1" customWidth="1"/>
    <col min="8" max="8" width="13.140625" bestFit="1" customWidth="1"/>
    <col min="9" max="9" width="13.85546875" bestFit="1" customWidth="1"/>
  </cols>
  <sheetData>
    <row r="1" spans="1:10" ht="19.5" thickBot="1" x14ac:dyDescent="0.35">
      <c r="A1" s="65" t="s">
        <v>45</v>
      </c>
      <c r="B1" s="66"/>
      <c r="C1" s="66"/>
      <c r="D1" s="66"/>
      <c r="E1" s="66"/>
      <c r="F1" s="66"/>
      <c r="G1" s="66"/>
      <c r="H1" s="66"/>
      <c r="I1" s="67"/>
      <c r="J1" s="1"/>
    </row>
    <row r="2" spans="1:10" ht="19.5" thickBot="1" x14ac:dyDescent="0.35">
      <c r="A2" s="68">
        <v>2020</v>
      </c>
      <c r="B2" s="69"/>
      <c r="C2" s="69"/>
      <c r="D2" s="69"/>
      <c r="E2" s="69"/>
      <c r="F2" s="69"/>
      <c r="G2" s="69"/>
      <c r="H2" s="69"/>
      <c r="I2" s="70"/>
      <c r="J2" s="1"/>
    </row>
    <row r="3" spans="1:10" ht="15.75" thickBot="1" x14ac:dyDescent="0.3">
      <c r="A3" s="2"/>
      <c r="B3" s="3" t="s">
        <v>6</v>
      </c>
      <c r="C3" s="3" t="s">
        <v>41</v>
      </c>
      <c r="D3" s="6" t="s">
        <v>0</v>
      </c>
      <c r="E3" s="8" t="s">
        <v>7</v>
      </c>
      <c r="F3" s="7" t="s">
        <v>40</v>
      </c>
      <c r="G3" s="4" t="s">
        <v>1</v>
      </c>
      <c r="H3" s="5" t="s">
        <v>2</v>
      </c>
      <c r="I3" s="9" t="s">
        <v>8</v>
      </c>
      <c r="J3" s="1"/>
    </row>
    <row r="4" spans="1:10" x14ac:dyDescent="0.25">
      <c r="A4" s="54" t="s">
        <v>9</v>
      </c>
      <c r="B4" s="33">
        <v>1748000</v>
      </c>
      <c r="C4" s="39">
        <v>3412000</v>
      </c>
      <c r="D4" s="34">
        <f>SUM(I4-B4-C4)</f>
        <v>668000</v>
      </c>
      <c r="E4" s="35">
        <f t="shared" ref="E4:E37" si="0">SUM(B4:D4)</f>
        <v>5828000</v>
      </c>
      <c r="F4" s="44">
        <v>2374000</v>
      </c>
      <c r="G4" s="39">
        <v>3412000</v>
      </c>
      <c r="H4" s="34">
        <v>42000</v>
      </c>
      <c r="I4" s="35">
        <f t="shared" ref="I4:I40" si="1">SUM(F4:H4)</f>
        <v>5828000</v>
      </c>
      <c r="J4" s="1"/>
    </row>
    <row r="5" spans="1:10" x14ac:dyDescent="0.25">
      <c r="A5" s="11" t="s">
        <v>10</v>
      </c>
      <c r="B5" s="48">
        <v>3611000</v>
      </c>
      <c r="C5" s="49">
        <v>11982000</v>
      </c>
      <c r="D5" s="29">
        <f>SUM(I5-B5-C5)</f>
        <v>1906000</v>
      </c>
      <c r="E5" s="51">
        <f t="shared" si="0"/>
        <v>17499000</v>
      </c>
      <c r="F5" s="52">
        <v>5468000</v>
      </c>
      <c r="G5" s="49">
        <v>11982000</v>
      </c>
      <c r="H5" s="50">
        <v>49000</v>
      </c>
      <c r="I5" s="51">
        <f t="shared" si="1"/>
        <v>17499000</v>
      </c>
      <c r="J5" s="1"/>
    </row>
    <row r="6" spans="1:10" x14ac:dyDescent="0.25">
      <c r="A6" s="11" t="s">
        <v>11</v>
      </c>
      <c r="B6" s="48">
        <v>1920000</v>
      </c>
      <c r="C6" s="49">
        <v>6009000</v>
      </c>
      <c r="D6" s="29">
        <f>SUM(I6-B6-C6)</f>
        <v>2692000</v>
      </c>
      <c r="E6" s="51">
        <f t="shared" si="0"/>
        <v>10621000</v>
      </c>
      <c r="F6" s="52">
        <v>2323000</v>
      </c>
      <c r="G6" s="49">
        <v>6009000</v>
      </c>
      <c r="H6" s="50">
        <v>2289000</v>
      </c>
      <c r="I6" s="51">
        <f t="shared" si="1"/>
        <v>10621000</v>
      </c>
      <c r="J6" s="1"/>
    </row>
    <row r="7" spans="1:10" x14ac:dyDescent="0.25">
      <c r="A7" s="11" t="s">
        <v>12</v>
      </c>
      <c r="B7" s="48">
        <v>1589000</v>
      </c>
      <c r="C7" s="49">
        <v>5736000</v>
      </c>
      <c r="D7" s="29">
        <f t="shared" ref="D7:D38" si="2">SUM(I7-B7-C7)</f>
        <v>2481000</v>
      </c>
      <c r="E7" s="51">
        <f t="shared" si="0"/>
        <v>9806000</v>
      </c>
      <c r="F7" s="52">
        <v>1812000</v>
      </c>
      <c r="G7" s="49">
        <v>5736000</v>
      </c>
      <c r="H7" s="50">
        <v>2258000</v>
      </c>
      <c r="I7" s="51">
        <f t="shared" si="1"/>
        <v>9806000</v>
      </c>
      <c r="J7" s="1"/>
    </row>
    <row r="8" spans="1:10" x14ac:dyDescent="0.25">
      <c r="A8" s="11" t="s">
        <v>13</v>
      </c>
      <c r="B8" s="48">
        <v>4112000</v>
      </c>
      <c r="C8" s="49">
        <v>14804000</v>
      </c>
      <c r="D8" s="29">
        <f t="shared" si="2"/>
        <v>5404000</v>
      </c>
      <c r="E8" s="51">
        <f t="shared" si="0"/>
        <v>24320000</v>
      </c>
      <c r="F8" s="52">
        <v>5597000</v>
      </c>
      <c r="G8" s="49">
        <v>14804000</v>
      </c>
      <c r="H8" s="50">
        <v>3919000</v>
      </c>
      <c r="I8" s="51">
        <f t="shared" si="1"/>
        <v>24320000</v>
      </c>
      <c r="J8" s="1"/>
    </row>
    <row r="9" spans="1:10" x14ac:dyDescent="0.25">
      <c r="A9" s="11" t="s">
        <v>14</v>
      </c>
      <c r="B9" s="48">
        <v>1466000</v>
      </c>
      <c r="C9" s="49">
        <v>7350000</v>
      </c>
      <c r="D9" s="29">
        <f t="shared" si="2"/>
        <v>955000</v>
      </c>
      <c r="E9" s="51">
        <f t="shared" si="0"/>
        <v>9771000</v>
      </c>
      <c r="F9" s="52">
        <v>1731000</v>
      </c>
      <c r="G9" s="49">
        <v>7350000</v>
      </c>
      <c r="H9" s="50">
        <v>690000</v>
      </c>
      <c r="I9" s="51">
        <f t="shared" si="1"/>
        <v>9771000</v>
      </c>
      <c r="J9" s="1"/>
    </row>
    <row r="10" spans="1:10" x14ac:dyDescent="0.25">
      <c r="A10" s="11" t="s">
        <v>15</v>
      </c>
      <c r="B10" s="48">
        <v>2785000</v>
      </c>
      <c r="C10" s="49">
        <v>6948000</v>
      </c>
      <c r="D10" s="29">
        <f t="shared" si="2"/>
        <v>2437000</v>
      </c>
      <c r="E10" s="51">
        <f t="shared" si="0"/>
        <v>12170000</v>
      </c>
      <c r="F10" s="52">
        <v>3374000</v>
      </c>
      <c r="G10" s="49">
        <v>6948000</v>
      </c>
      <c r="H10" s="50">
        <v>1848000</v>
      </c>
      <c r="I10" s="51">
        <f t="shared" si="1"/>
        <v>12170000</v>
      </c>
      <c r="J10" s="1"/>
    </row>
    <row r="11" spans="1:10" x14ac:dyDescent="0.25">
      <c r="A11" s="11" t="s">
        <v>16</v>
      </c>
      <c r="B11" s="48">
        <v>3630000</v>
      </c>
      <c r="C11" s="49">
        <v>9218000</v>
      </c>
      <c r="D11" s="29">
        <f t="shared" si="2"/>
        <v>4487000</v>
      </c>
      <c r="E11" s="51">
        <f t="shared" si="0"/>
        <v>17335000</v>
      </c>
      <c r="F11" s="52">
        <v>4702000</v>
      </c>
      <c r="G11" s="49">
        <v>9218000</v>
      </c>
      <c r="H11" s="50">
        <v>3415000</v>
      </c>
      <c r="I11" s="51">
        <f t="shared" si="1"/>
        <v>17335000</v>
      </c>
      <c r="J11" s="1"/>
    </row>
    <row r="12" spans="1:10" x14ac:dyDescent="0.25">
      <c r="A12" s="11" t="s">
        <v>17</v>
      </c>
      <c r="B12" s="48">
        <v>2613000</v>
      </c>
      <c r="C12" s="49">
        <v>8521000</v>
      </c>
      <c r="D12" s="29">
        <f t="shared" si="2"/>
        <v>4453000</v>
      </c>
      <c r="E12" s="51">
        <f t="shared" si="0"/>
        <v>15587000</v>
      </c>
      <c r="F12" s="52">
        <v>3292000</v>
      </c>
      <c r="G12" s="49">
        <v>8521000</v>
      </c>
      <c r="H12" s="50">
        <v>3774000</v>
      </c>
      <c r="I12" s="51">
        <f t="shared" si="1"/>
        <v>15587000</v>
      </c>
      <c r="J12" s="1"/>
    </row>
    <row r="13" spans="1:10" x14ac:dyDescent="0.25">
      <c r="A13" s="11" t="s">
        <v>18</v>
      </c>
      <c r="B13" s="48">
        <v>3924000</v>
      </c>
      <c r="C13" s="49">
        <v>11643000</v>
      </c>
      <c r="D13" s="29">
        <f t="shared" si="2"/>
        <v>4246000</v>
      </c>
      <c r="E13" s="51">
        <f t="shared" si="0"/>
        <v>19813000</v>
      </c>
      <c r="F13" s="52">
        <v>5070000</v>
      </c>
      <c r="G13" s="49">
        <v>11643000</v>
      </c>
      <c r="H13" s="50">
        <v>3100000</v>
      </c>
      <c r="I13" s="51">
        <f t="shared" si="1"/>
        <v>19813000</v>
      </c>
      <c r="J13" s="1"/>
    </row>
    <row r="14" spans="1:10" x14ac:dyDescent="0.25">
      <c r="A14" s="11" t="s">
        <v>19</v>
      </c>
      <c r="B14" s="48">
        <v>3967000</v>
      </c>
      <c r="C14" s="49">
        <v>11361000</v>
      </c>
      <c r="D14" s="29">
        <f t="shared" si="2"/>
        <v>3416000</v>
      </c>
      <c r="E14" s="51">
        <f t="shared" si="0"/>
        <v>18744000</v>
      </c>
      <c r="F14" s="52">
        <v>4338000</v>
      </c>
      <c r="G14" s="49">
        <v>11361000</v>
      </c>
      <c r="H14" s="50">
        <v>3045000</v>
      </c>
      <c r="I14" s="51">
        <f t="shared" si="1"/>
        <v>18744000</v>
      </c>
      <c r="J14" s="1"/>
    </row>
    <row r="15" spans="1:10" x14ac:dyDescent="0.25">
      <c r="A15" s="11" t="s">
        <v>20</v>
      </c>
      <c r="B15" s="48">
        <v>3107000</v>
      </c>
      <c r="C15" s="49">
        <v>11878000</v>
      </c>
      <c r="D15" s="29">
        <f t="shared" si="2"/>
        <v>3553000</v>
      </c>
      <c r="E15" s="51">
        <f t="shared" si="0"/>
        <v>18538000</v>
      </c>
      <c r="F15" s="52">
        <v>4179000</v>
      </c>
      <c r="G15" s="49">
        <v>11878000</v>
      </c>
      <c r="H15" s="50">
        <v>2481000</v>
      </c>
      <c r="I15" s="51">
        <f t="shared" si="1"/>
        <v>18538000</v>
      </c>
      <c r="J15" s="1"/>
    </row>
    <row r="16" spans="1:10" x14ac:dyDescent="0.25">
      <c r="A16" s="11" t="s">
        <v>21</v>
      </c>
      <c r="B16" s="48">
        <v>1956000</v>
      </c>
      <c r="C16" s="49">
        <v>6101000</v>
      </c>
      <c r="D16" s="29">
        <f t="shared" si="2"/>
        <v>2958000</v>
      </c>
      <c r="E16" s="51">
        <f t="shared" si="0"/>
        <v>11015000</v>
      </c>
      <c r="F16" s="52">
        <v>2090000</v>
      </c>
      <c r="G16" s="49">
        <v>6101000</v>
      </c>
      <c r="H16" s="50">
        <v>2824000</v>
      </c>
      <c r="I16" s="51">
        <f t="shared" si="1"/>
        <v>11015000</v>
      </c>
      <c r="J16" s="1"/>
    </row>
    <row r="17" spans="1:10" x14ac:dyDescent="0.25">
      <c r="A17" s="11" t="s">
        <v>22</v>
      </c>
      <c r="B17" s="48">
        <v>4705000</v>
      </c>
      <c r="C17" s="49">
        <v>12271000</v>
      </c>
      <c r="D17" s="29">
        <f t="shared" si="2"/>
        <v>6232000</v>
      </c>
      <c r="E17" s="51">
        <f t="shared" si="0"/>
        <v>23208000</v>
      </c>
      <c r="F17" s="52">
        <v>5240000</v>
      </c>
      <c r="G17" s="49">
        <v>12271000</v>
      </c>
      <c r="H17" s="50">
        <v>5697000</v>
      </c>
      <c r="I17" s="51">
        <f t="shared" si="1"/>
        <v>23208000</v>
      </c>
      <c r="J17" s="1"/>
    </row>
    <row r="18" spans="1:10" x14ac:dyDescent="0.25">
      <c r="A18" s="11" t="s">
        <v>23</v>
      </c>
      <c r="B18" s="15">
        <v>1687000</v>
      </c>
      <c r="C18" s="40">
        <v>5897000</v>
      </c>
      <c r="D18" s="29">
        <f t="shared" si="2"/>
        <v>2986000</v>
      </c>
      <c r="E18" s="22">
        <f t="shared" si="0"/>
        <v>10570000</v>
      </c>
      <c r="F18" s="21">
        <v>2219000</v>
      </c>
      <c r="G18" s="40">
        <v>5897000</v>
      </c>
      <c r="H18" s="29">
        <v>2454000</v>
      </c>
      <c r="I18" s="22">
        <f t="shared" si="1"/>
        <v>10570000</v>
      </c>
      <c r="J18" s="1"/>
    </row>
    <row r="19" spans="1:10" x14ac:dyDescent="0.25">
      <c r="A19" s="11" t="s">
        <v>24</v>
      </c>
      <c r="B19" s="15">
        <v>1758000</v>
      </c>
      <c r="C19" s="40">
        <v>5697000</v>
      </c>
      <c r="D19" s="29">
        <f t="shared" si="2"/>
        <v>3093000</v>
      </c>
      <c r="E19" s="22">
        <f t="shared" si="0"/>
        <v>10548000</v>
      </c>
      <c r="F19" s="21">
        <v>3636000</v>
      </c>
      <c r="G19" s="40">
        <v>5697000</v>
      </c>
      <c r="H19" s="29">
        <v>1215000</v>
      </c>
      <c r="I19" s="22">
        <f t="shared" si="1"/>
        <v>10548000</v>
      </c>
      <c r="J19" s="1"/>
    </row>
    <row r="20" spans="1:10" x14ac:dyDescent="0.25">
      <c r="A20" s="11" t="s">
        <v>25</v>
      </c>
      <c r="B20" s="15">
        <v>1233000</v>
      </c>
      <c r="C20" s="40">
        <v>4467000</v>
      </c>
      <c r="D20" s="29">
        <f t="shared" si="2"/>
        <v>1829000</v>
      </c>
      <c r="E20" s="22">
        <f t="shared" si="0"/>
        <v>7529000</v>
      </c>
      <c r="F20" s="21">
        <v>1795000</v>
      </c>
      <c r="G20" s="40">
        <v>4467000</v>
      </c>
      <c r="H20" s="29">
        <v>1267000</v>
      </c>
      <c r="I20" s="22">
        <f t="shared" si="1"/>
        <v>7529000</v>
      </c>
      <c r="J20" s="1"/>
    </row>
    <row r="21" spans="1:10" x14ac:dyDescent="0.25">
      <c r="A21" s="11" t="s">
        <v>26</v>
      </c>
      <c r="B21" s="15">
        <v>1641000</v>
      </c>
      <c r="C21" s="40">
        <v>5585000</v>
      </c>
      <c r="D21" s="29">
        <f t="shared" si="2"/>
        <v>2697000</v>
      </c>
      <c r="E21" s="22">
        <f t="shared" si="0"/>
        <v>9923000</v>
      </c>
      <c r="F21" s="21">
        <v>2257000</v>
      </c>
      <c r="G21" s="40">
        <v>5585000</v>
      </c>
      <c r="H21" s="29">
        <v>2081000</v>
      </c>
      <c r="I21" s="22">
        <f t="shared" si="1"/>
        <v>9923000</v>
      </c>
      <c r="J21" s="1"/>
    </row>
    <row r="22" spans="1:10" x14ac:dyDescent="0.25">
      <c r="A22" s="11" t="s">
        <v>27</v>
      </c>
      <c r="B22" s="15">
        <v>2548000</v>
      </c>
      <c r="C22" s="40">
        <v>8172000</v>
      </c>
      <c r="D22" s="29">
        <f t="shared" si="2"/>
        <v>5033000</v>
      </c>
      <c r="E22" s="22">
        <f t="shared" si="0"/>
        <v>15753000</v>
      </c>
      <c r="F22" s="21">
        <v>3312000</v>
      </c>
      <c r="G22" s="40">
        <v>8172000</v>
      </c>
      <c r="H22" s="29">
        <v>4269000</v>
      </c>
      <c r="I22" s="22">
        <f t="shared" si="1"/>
        <v>15753000</v>
      </c>
      <c r="J22" s="1"/>
    </row>
    <row r="23" spans="1:10" ht="15.75" thickBot="1" x14ac:dyDescent="0.3">
      <c r="A23" s="13" t="s">
        <v>28</v>
      </c>
      <c r="B23" s="16">
        <v>2032000</v>
      </c>
      <c r="C23" s="41">
        <v>6300000</v>
      </c>
      <c r="D23" s="36">
        <f t="shared" si="2"/>
        <v>1655000</v>
      </c>
      <c r="E23" s="24">
        <f t="shared" si="0"/>
        <v>9987000</v>
      </c>
      <c r="F23" s="23">
        <v>2859000</v>
      </c>
      <c r="G23" s="41">
        <v>6300000</v>
      </c>
      <c r="H23" s="36">
        <v>828000</v>
      </c>
      <c r="I23" s="24">
        <f t="shared" si="1"/>
        <v>9987000</v>
      </c>
      <c r="J23" s="1"/>
    </row>
    <row r="24" spans="1:10" x14ac:dyDescent="0.25">
      <c r="A24" s="10" t="s">
        <v>29</v>
      </c>
      <c r="B24" s="14">
        <v>5405000</v>
      </c>
      <c r="C24" s="43">
        <v>22392000</v>
      </c>
      <c r="D24" s="53">
        <f t="shared" si="2"/>
        <v>5335000</v>
      </c>
      <c r="E24" s="20">
        <f t="shared" si="0"/>
        <v>33132000</v>
      </c>
      <c r="F24" s="19">
        <v>6416000</v>
      </c>
      <c r="G24" s="43">
        <v>22392000</v>
      </c>
      <c r="H24" s="53">
        <v>4324000</v>
      </c>
      <c r="I24" s="20">
        <f t="shared" si="1"/>
        <v>33132000</v>
      </c>
      <c r="J24" s="1"/>
    </row>
    <row r="25" spans="1:10" x14ac:dyDescent="0.25">
      <c r="A25" s="11" t="s">
        <v>43</v>
      </c>
      <c r="B25" s="15">
        <v>6852000</v>
      </c>
      <c r="C25" s="40">
        <v>21980000</v>
      </c>
      <c r="D25" s="29">
        <f t="shared" si="2"/>
        <v>1862000</v>
      </c>
      <c r="E25" s="22">
        <f t="shared" si="0"/>
        <v>30694000</v>
      </c>
      <c r="F25" s="21">
        <v>7775000</v>
      </c>
      <c r="G25" s="40">
        <v>21980000</v>
      </c>
      <c r="H25" s="29">
        <v>939000</v>
      </c>
      <c r="I25" s="22">
        <f t="shared" si="1"/>
        <v>30694000</v>
      </c>
      <c r="J25" s="1"/>
    </row>
    <row r="26" spans="1:10" x14ac:dyDescent="0.25">
      <c r="A26" s="11" t="s">
        <v>30</v>
      </c>
      <c r="B26" s="15">
        <v>7734000</v>
      </c>
      <c r="C26" s="40">
        <v>29750000</v>
      </c>
      <c r="D26" s="29">
        <f t="shared" si="2"/>
        <v>5411000</v>
      </c>
      <c r="E26" s="22">
        <f t="shared" si="0"/>
        <v>42895000</v>
      </c>
      <c r="F26" s="21">
        <v>8105000</v>
      </c>
      <c r="G26" s="40">
        <v>29750000</v>
      </c>
      <c r="H26" s="29">
        <v>5040000</v>
      </c>
      <c r="I26" s="22">
        <f t="shared" si="1"/>
        <v>42895000</v>
      </c>
      <c r="J26" s="1"/>
    </row>
    <row r="27" spans="1:10" x14ac:dyDescent="0.25">
      <c r="A27" s="11" t="s">
        <v>31</v>
      </c>
      <c r="B27" s="15">
        <v>5976000</v>
      </c>
      <c r="C27" s="40">
        <v>26451000</v>
      </c>
      <c r="D27" s="29">
        <f t="shared" si="2"/>
        <v>3579000</v>
      </c>
      <c r="E27" s="22">
        <f t="shared" si="0"/>
        <v>36006000</v>
      </c>
      <c r="F27" s="21">
        <v>7592000</v>
      </c>
      <c r="G27" s="40">
        <v>26451000</v>
      </c>
      <c r="H27" s="29">
        <v>1963000</v>
      </c>
      <c r="I27" s="22">
        <f t="shared" si="1"/>
        <v>36006000</v>
      </c>
      <c r="J27" s="1"/>
    </row>
    <row r="28" spans="1:10" x14ac:dyDescent="0.25">
      <c r="A28" s="11" t="s">
        <v>32</v>
      </c>
      <c r="B28" s="15">
        <v>5320000</v>
      </c>
      <c r="C28" s="40">
        <v>21675000</v>
      </c>
      <c r="D28" s="29">
        <f t="shared" si="2"/>
        <v>8164000</v>
      </c>
      <c r="E28" s="22">
        <f t="shared" si="0"/>
        <v>35159000</v>
      </c>
      <c r="F28" s="21">
        <v>9506000</v>
      </c>
      <c r="G28" s="40">
        <v>21675000</v>
      </c>
      <c r="H28" s="29">
        <v>3978000</v>
      </c>
      <c r="I28" s="22">
        <f t="shared" si="1"/>
        <v>35159000</v>
      </c>
      <c r="J28" s="1"/>
    </row>
    <row r="29" spans="1:10" x14ac:dyDescent="0.25">
      <c r="A29" s="11" t="s">
        <v>33</v>
      </c>
      <c r="B29" s="15">
        <v>6283000</v>
      </c>
      <c r="C29" s="40">
        <v>25116000</v>
      </c>
      <c r="D29" s="29">
        <f t="shared" si="2"/>
        <v>4369000</v>
      </c>
      <c r="E29" s="22">
        <f t="shared" si="0"/>
        <v>35768000</v>
      </c>
      <c r="F29" s="21">
        <v>8154000</v>
      </c>
      <c r="G29" s="40">
        <v>25116000</v>
      </c>
      <c r="H29" s="29">
        <v>2498000</v>
      </c>
      <c r="I29" s="22">
        <f t="shared" si="1"/>
        <v>35768000</v>
      </c>
      <c r="J29" s="1"/>
    </row>
    <row r="30" spans="1:10" x14ac:dyDescent="0.25">
      <c r="A30" s="11" t="s">
        <v>34</v>
      </c>
      <c r="B30" s="15">
        <v>4862000</v>
      </c>
      <c r="C30" s="40">
        <v>25961000</v>
      </c>
      <c r="D30" s="29">
        <f t="shared" si="2"/>
        <v>8047000</v>
      </c>
      <c r="E30" s="22">
        <f t="shared" si="0"/>
        <v>38870000</v>
      </c>
      <c r="F30" s="21">
        <v>9196000</v>
      </c>
      <c r="G30" s="40">
        <v>25961000</v>
      </c>
      <c r="H30" s="29">
        <v>3713000</v>
      </c>
      <c r="I30" s="22">
        <f t="shared" si="1"/>
        <v>38870000</v>
      </c>
      <c r="J30" s="1"/>
    </row>
    <row r="31" spans="1:10" x14ac:dyDescent="0.25">
      <c r="A31" s="11" t="s">
        <v>35</v>
      </c>
      <c r="B31" s="15">
        <v>7392000</v>
      </c>
      <c r="C31" s="40">
        <v>17587000</v>
      </c>
      <c r="D31" s="29">
        <f t="shared" si="2"/>
        <v>6689000</v>
      </c>
      <c r="E31" s="22">
        <f t="shared" si="0"/>
        <v>31668000</v>
      </c>
      <c r="F31" s="21">
        <v>8407000</v>
      </c>
      <c r="G31" s="40">
        <v>17587000</v>
      </c>
      <c r="H31" s="29">
        <v>5674000</v>
      </c>
      <c r="I31" s="22">
        <f t="shared" si="1"/>
        <v>31668000</v>
      </c>
      <c r="J31" s="1"/>
    </row>
    <row r="32" spans="1:10" x14ac:dyDescent="0.25">
      <c r="A32" s="11" t="s">
        <v>36</v>
      </c>
      <c r="B32" s="15">
        <v>6786000</v>
      </c>
      <c r="C32" s="40">
        <v>23067000</v>
      </c>
      <c r="D32" s="29">
        <f t="shared" si="2"/>
        <v>5763000</v>
      </c>
      <c r="E32" s="22">
        <f t="shared" si="0"/>
        <v>35616000</v>
      </c>
      <c r="F32" s="21">
        <v>7390000</v>
      </c>
      <c r="G32" s="40">
        <v>23067000</v>
      </c>
      <c r="H32" s="29">
        <v>5159000</v>
      </c>
      <c r="I32" s="22">
        <f t="shared" si="1"/>
        <v>35616000</v>
      </c>
      <c r="J32" s="1"/>
    </row>
    <row r="33" spans="1:10" x14ac:dyDescent="0.25">
      <c r="A33" s="11" t="s">
        <v>37</v>
      </c>
      <c r="B33" s="15">
        <v>6535000</v>
      </c>
      <c r="C33" s="40">
        <v>22906000</v>
      </c>
      <c r="D33" s="29">
        <f t="shared" si="2"/>
        <v>7544000</v>
      </c>
      <c r="E33" s="22">
        <f t="shared" si="0"/>
        <v>36985000</v>
      </c>
      <c r="F33" s="21">
        <v>7471000</v>
      </c>
      <c r="G33" s="40">
        <v>22906000</v>
      </c>
      <c r="H33" s="29">
        <v>6608000</v>
      </c>
      <c r="I33" s="22">
        <f t="shared" si="1"/>
        <v>36985000</v>
      </c>
      <c r="J33" s="1"/>
    </row>
    <row r="34" spans="1:10" x14ac:dyDescent="0.25">
      <c r="A34" s="11" t="s">
        <v>38</v>
      </c>
      <c r="B34" s="15">
        <v>4937000</v>
      </c>
      <c r="C34" s="40">
        <v>15867000</v>
      </c>
      <c r="D34" s="29">
        <f t="shared" si="2"/>
        <v>845000</v>
      </c>
      <c r="E34" s="22">
        <f t="shared" si="0"/>
        <v>21649000</v>
      </c>
      <c r="F34" s="21">
        <v>5403000</v>
      </c>
      <c r="G34" s="40">
        <v>15867000</v>
      </c>
      <c r="H34" s="29">
        <v>379000</v>
      </c>
      <c r="I34" s="22">
        <f t="shared" si="1"/>
        <v>21649000</v>
      </c>
      <c r="J34" s="1"/>
    </row>
    <row r="35" spans="1:10" x14ac:dyDescent="0.25">
      <c r="A35" s="11" t="s">
        <v>39</v>
      </c>
      <c r="B35" s="15">
        <v>5973000</v>
      </c>
      <c r="C35" s="40">
        <v>24993000</v>
      </c>
      <c r="D35" s="29">
        <f t="shared" si="2"/>
        <v>5389000</v>
      </c>
      <c r="E35" s="22">
        <f t="shared" si="0"/>
        <v>36355000</v>
      </c>
      <c r="F35" s="21">
        <v>7219000</v>
      </c>
      <c r="G35" s="40">
        <v>24993000</v>
      </c>
      <c r="H35" s="29">
        <v>4143000</v>
      </c>
      <c r="I35" s="22">
        <f t="shared" si="1"/>
        <v>36355000</v>
      </c>
      <c r="J35" s="1"/>
    </row>
    <row r="36" spans="1:10" ht="15.75" thickBot="1" x14ac:dyDescent="0.3">
      <c r="A36" s="12" t="s">
        <v>44</v>
      </c>
      <c r="B36" s="30">
        <v>8146000</v>
      </c>
      <c r="C36" s="45">
        <v>26496000</v>
      </c>
      <c r="D36" s="31">
        <f t="shared" si="2"/>
        <v>2287000</v>
      </c>
      <c r="E36" s="32">
        <f t="shared" si="0"/>
        <v>36929000</v>
      </c>
      <c r="F36" s="42">
        <v>10189000</v>
      </c>
      <c r="G36" s="45">
        <v>26496000</v>
      </c>
      <c r="H36" s="31">
        <v>244000</v>
      </c>
      <c r="I36" s="32">
        <f t="shared" si="1"/>
        <v>36929000</v>
      </c>
      <c r="J36" s="1"/>
    </row>
    <row r="37" spans="1:10" ht="15.75" thickBot="1" x14ac:dyDescent="0.3">
      <c r="A37" s="55" t="s">
        <v>42</v>
      </c>
      <c r="B37" s="18">
        <v>29740000</v>
      </c>
      <c r="C37" s="46">
        <v>29981000</v>
      </c>
      <c r="D37" s="46">
        <f t="shared" si="2"/>
        <v>77214000</v>
      </c>
      <c r="E37" s="28">
        <f t="shared" si="0"/>
        <v>136935000</v>
      </c>
      <c r="F37" s="46">
        <v>91054000</v>
      </c>
      <c r="G37" s="46">
        <v>29981000</v>
      </c>
      <c r="H37" s="46">
        <v>15900000</v>
      </c>
      <c r="I37" s="28">
        <f t="shared" si="1"/>
        <v>136935000</v>
      </c>
      <c r="J37" s="1"/>
    </row>
    <row r="38" spans="1:10" ht="15.75" thickBot="1" x14ac:dyDescent="0.3">
      <c r="A38" s="57" t="s">
        <v>3</v>
      </c>
      <c r="B38" s="46">
        <v>4244000</v>
      </c>
      <c r="C38" s="46">
        <v>0</v>
      </c>
      <c r="D38" s="39">
        <f t="shared" si="2"/>
        <v>4030000</v>
      </c>
      <c r="E38" s="28">
        <f t="shared" ref="E38:E40" si="3">SUM(B38:D38)</f>
        <v>8274000</v>
      </c>
      <c r="F38" s="46">
        <v>4244000</v>
      </c>
      <c r="G38" s="46">
        <v>3500000</v>
      </c>
      <c r="H38" s="46">
        <v>530000</v>
      </c>
      <c r="I38" s="28">
        <f t="shared" si="1"/>
        <v>8274000</v>
      </c>
      <c r="J38" s="1"/>
    </row>
    <row r="39" spans="1:10" s="62" customFormat="1" ht="15.75" thickBot="1" x14ac:dyDescent="0.3">
      <c r="A39" s="57" t="s">
        <v>4</v>
      </c>
      <c r="B39" s="58">
        <v>6630000</v>
      </c>
      <c r="C39" s="59">
        <v>0</v>
      </c>
      <c r="D39" s="58">
        <v>69500000</v>
      </c>
      <c r="E39" s="60">
        <f t="shared" si="3"/>
        <v>76130000</v>
      </c>
      <c r="F39" s="58">
        <v>18720000</v>
      </c>
      <c r="G39" s="59">
        <v>56200000</v>
      </c>
      <c r="H39" s="58">
        <v>1210000</v>
      </c>
      <c r="I39" s="60">
        <f t="shared" si="1"/>
        <v>76130000</v>
      </c>
      <c r="J39" s="61"/>
    </row>
    <row r="40" spans="1:10" s="62" customFormat="1" ht="15.75" thickBot="1" x14ac:dyDescent="0.3">
      <c r="A40" s="57" t="s">
        <v>5</v>
      </c>
      <c r="B40" s="58">
        <v>132964000</v>
      </c>
      <c r="C40" s="58">
        <v>24631000</v>
      </c>
      <c r="D40" s="58">
        <v>51613000</v>
      </c>
      <c r="E40" s="60">
        <f t="shared" si="3"/>
        <v>209208000</v>
      </c>
      <c r="F40" s="58">
        <v>54227000</v>
      </c>
      <c r="G40" s="58">
        <v>143371000</v>
      </c>
      <c r="H40" s="58">
        <v>11610000</v>
      </c>
      <c r="I40" s="60">
        <f t="shared" si="1"/>
        <v>209208000</v>
      </c>
      <c r="J40" s="6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2">
    <mergeCell ref="A1:I1"/>
    <mergeCell ref="A2:I2"/>
  </mergeCells>
  <pageMargins left="0.7" right="0.7" top="0.78740157499999996" bottom="0.78740157499999996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2019</vt:lpstr>
      <vt:lpstr>2020</vt:lpstr>
    </vt:vector>
  </TitlesOfParts>
  <Company>Městská část Praha 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Uživatel systému Windows</cp:lastModifiedBy>
  <cp:lastPrinted>2017-11-10T12:20:31Z</cp:lastPrinted>
  <dcterms:created xsi:type="dcterms:W3CDTF">2017-02-22T13:29:41Z</dcterms:created>
  <dcterms:modified xsi:type="dcterms:W3CDTF">2017-12-06T07:56:38Z</dcterms:modified>
</cp:coreProperties>
</file>