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. ROZPOČTU\MHMP, ROZBORY, ROZPOČET\2023\ROZBORY\30062023\Finanční výbor\materiál ZMČ\"/>
    </mc:Choice>
  </mc:AlternateContent>
  <bookViews>
    <workbookView xWindow="240" yWindow="120" windowWidth="21075" windowHeight="10545" activeTab="2"/>
  </bookViews>
  <sheets>
    <sheet name="pohledávky" sheetId="2" r:id="rId1"/>
    <sheet name="závazky" sheetId="3" r:id="rId2"/>
    <sheet name="fondy" sheetId="4" r:id="rId3"/>
  </sheets>
  <calcPr calcId="152511"/>
</workbook>
</file>

<file path=xl/calcChain.xml><?xml version="1.0" encoding="utf-8"?>
<calcChain xmlns="http://schemas.openxmlformats.org/spreadsheetml/2006/main">
  <c r="D157" i="3" l="1"/>
  <c r="D144" i="3"/>
  <c r="D26" i="3"/>
  <c r="D146" i="3" s="1"/>
  <c r="D34" i="2"/>
  <c r="D23" i="2"/>
  <c r="C9" i="4" l="1"/>
</calcChain>
</file>

<file path=xl/sharedStrings.xml><?xml version="1.0" encoding="utf-8"?>
<sst xmlns="http://schemas.openxmlformats.org/spreadsheetml/2006/main" count="301" uniqueCount="239">
  <si>
    <t>Číslo účtu</t>
  </si>
  <si>
    <t>Druh účtu</t>
  </si>
  <si>
    <t>Stav v Kč</t>
  </si>
  <si>
    <t>107-2000733369/0800</t>
  </si>
  <si>
    <t>účet fondu zaměstnavatele</t>
  </si>
  <si>
    <t>1222-2000733369/0800</t>
  </si>
  <si>
    <t>účet fondu rezerv</t>
  </si>
  <si>
    <t>31229-2000733369/0800</t>
  </si>
  <si>
    <t>účet fondu darů</t>
  </si>
  <si>
    <t>CELKEM</t>
  </si>
  <si>
    <t>SU/AU</t>
  </si>
  <si>
    <t>ORJ/ORG</t>
  </si>
  <si>
    <t>Název účtu</t>
  </si>
  <si>
    <t>315/01</t>
  </si>
  <si>
    <t>10/1342</t>
  </si>
  <si>
    <t>10/1343</t>
  </si>
  <si>
    <t xml:space="preserve">                                                     - veřejné prostranství</t>
  </si>
  <si>
    <t>10/1344</t>
  </si>
  <si>
    <t xml:space="preserve">                                                     - vstupné</t>
  </si>
  <si>
    <t xml:space="preserve">                                                     - pokuty</t>
  </si>
  <si>
    <t xml:space="preserve">                                                     - náklady řízení</t>
  </si>
  <si>
    <t>51/63924</t>
  </si>
  <si>
    <t>315/31</t>
  </si>
  <si>
    <t>Pohledávky za rozpočtové příjmy - správní poplatky</t>
  </si>
  <si>
    <t>315/39</t>
  </si>
  <si>
    <t>Pohledávky za rozpočtové příjmy - psi</t>
  </si>
  <si>
    <t>Celkem pohledávky</t>
  </si>
  <si>
    <t>Účet 321 - dodavatelé - neuhrazené závazky</t>
  </si>
  <si>
    <t>Datum splatnosti</t>
  </si>
  <si>
    <t>Číslo faktury</t>
  </si>
  <si>
    <t>Dodavatel</t>
  </si>
  <si>
    <t>Polabská stavební CZ, s.r.o.</t>
  </si>
  <si>
    <t>Celkem investiční faktury</t>
  </si>
  <si>
    <t>Celkem neinvestiční faktury</t>
  </si>
  <si>
    <t>Účet 335 - pohledávky za zaměstnanci</t>
  </si>
  <si>
    <t>335/0003</t>
  </si>
  <si>
    <t>Pohledávky za zaměstnanci - OHS</t>
  </si>
  <si>
    <t>Celkem</t>
  </si>
  <si>
    <t>Účet 315 - pohledávky za rozp.příjmy</t>
  </si>
  <si>
    <t>Částka v Kč</t>
  </si>
  <si>
    <t>335/0004</t>
  </si>
  <si>
    <t>Pohledávky za zaměstnanci - OHS /parkovné v Tesco Stores ČR a.s./</t>
  </si>
  <si>
    <t>10/2212</t>
  </si>
  <si>
    <t>10/2324</t>
  </si>
  <si>
    <t>335/0001</t>
  </si>
  <si>
    <t>zálohy zaměstnancům na drobná vydání</t>
  </si>
  <si>
    <t>Pohledávky za rozpočtové příjmy - daně a poplatky- poplatek z pobytu</t>
  </si>
  <si>
    <t>10/1349</t>
  </si>
  <si>
    <t>lázeňský nebo rekreační pobyt,  ubytovací kapacity 2019</t>
  </si>
  <si>
    <t>335/0002</t>
  </si>
  <si>
    <t>záloha na cestovné</t>
  </si>
  <si>
    <t>335/0200</t>
  </si>
  <si>
    <t>Pohledávky za zaměstnanci - OHS /soc.půjčka/</t>
  </si>
  <si>
    <t xml:space="preserve">    Účet 459 - ost. dlohoudobé závazky  /zádržné/</t>
  </si>
  <si>
    <t xml:space="preserve"> lázeňský nebo rekreační pobyt + z ubytovacích kapacit</t>
  </si>
  <si>
    <t xml:space="preserve">                                                     - OSO</t>
  </si>
  <si>
    <t>315/02</t>
  </si>
  <si>
    <t>10/982212</t>
  </si>
  <si>
    <t>Pokuty ZPS</t>
  </si>
  <si>
    <t>10/992212</t>
  </si>
  <si>
    <t>Pokuty ZPS - vymáhání pohledávky</t>
  </si>
  <si>
    <t>312/02</t>
  </si>
  <si>
    <t>10/992324</t>
  </si>
  <si>
    <t>Náklady řízení ZPS</t>
  </si>
  <si>
    <t>Poliklinika IPP s.r.o.</t>
  </si>
  <si>
    <t>GEOSAN GROUP a.s.</t>
  </si>
  <si>
    <t>10/1331</t>
  </si>
  <si>
    <t>Užívání veřejného prostranství OŽR</t>
  </si>
  <si>
    <t>315/1</t>
  </si>
  <si>
    <t>10/82?</t>
  </si>
  <si>
    <t>Nikita Belohur, pokuta za graffity</t>
  </si>
  <si>
    <t>PKbau s.r.o.</t>
  </si>
  <si>
    <t>ARW pb, s.r.o.</t>
  </si>
  <si>
    <t>20231830079</t>
  </si>
  <si>
    <t>Advokátní kancelář Hartmann, Jelínek, Fráňa a partneři, s.r.o.</t>
  </si>
  <si>
    <t>Bratři Gallové &amp; spol. s.r.o.</t>
  </si>
  <si>
    <t>AP STUDIO s.r.o.</t>
  </si>
  <si>
    <t>26.5.2023</t>
  </si>
  <si>
    <t>20231820021</t>
  </si>
  <si>
    <t>MT Legal s.r.o.</t>
  </si>
  <si>
    <t>09.07.2023</t>
  </si>
  <si>
    <t>20231820038</t>
  </si>
  <si>
    <t>Tender systems s.r.o.</t>
  </si>
  <si>
    <t>16.7.2023</t>
  </si>
  <si>
    <t>20231830075</t>
  </si>
  <si>
    <t>Martin Michálek</t>
  </si>
  <si>
    <t>21.7.2023</t>
  </si>
  <si>
    <t>20231830081</t>
  </si>
  <si>
    <t>Tomáš Lubovský</t>
  </si>
  <si>
    <t>6.7.2023</t>
  </si>
  <si>
    <t>20231830068</t>
  </si>
  <si>
    <t>OHLA ŽS, a.s.</t>
  </si>
  <si>
    <t>31.07.2023</t>
  </si>
  <si>
    <t>20231820044</t>
  </si>
  <si>
    <t>BOOS plan, a.s.</t>
  </si>
  <si>
    <t>Macháček Jakub,</t>
  </si>
  <si>
    <t>Kořínek Jan</t>
  </si>
  <si>
    <t>ELA Container GmbH,</t>
  </si>
  <si>
    <t>Národní muzeum</t>
  </si>
  <si>
    <t>Česká unie neslyšících, z.ú.</t>
  </si>
  <si>
    <t>Vladislava Bereczová</t>
  </si>
  <si>
    <t>Martin Chroust</t>
  </si>
  <si>
    <t>TOMAL Group s.r.o.</t>
  </si>
  <si>
    <t>E3 INTERIOR, spol. s r.o.</t>
  </si>
  <si>
    <t>Kotěrovo centrum architektury o.p.s.</t>
  </si>
  <si>
    <t>České mobilní toalety s.r.o.</t>
  </si>
  <si>
    <t>Monitora Media s.r.o.</t>
  </si>
  <si>
    <t>Reality Pec, s.r.o.</t>
  </si>
  <si>
    <t>Mediawork Services s.r.o.</t>
  </si>
  <si>
    <t>FKCG Services s.r.o.</t>
  </si>
  <si>
    <t>Ironex MB s.r.o.</t>
  </si>
  <si>
    <t>AVE Pražské komunální služby a.s.</t>
  </si>
  <si>
    <t>Ivana Večerníková</t>
  </si>
  <si>
    <t>LUMI OFFICE s.r.o</t>
  </si>
  <si>
    <t>SWAP PRAGUE, z.s.</t>
  </si>
  <si>
    <t>Dárková prodejna v.o.s.</t>
  </si>
  <si>
    <t>Pavel Hachle</t>
  </si>
  <si>
    <t>Tupý Martin - SYSTEM UAU</t>
  </si>
  <si>
    <t>Institut Bernarda Bolzana v.o.s.</t>
  </si>
  <si>
    <t>Catering Zlatá Praha, s.r.o.</t>
  </si>
  <si>
    <t>TV Facility Group, a.s.</t>
  </si>
  <si>
    <t>20231910033</t>
  </si>
  <si>
    <t>Edenred CZ s.r.o.</t>
  </si>
  <si>
    <t>Provádění a dozory staveb s.r.o.</t>
  </si>
  <si>
    <t>20231510088</t>
  </si>
  <si>
    <t>HELFI s.r.o.</t>
  </si>
  <si>
    <t>20231510089</t>
  </si>
  <si>
    <t>20231510090</t>
  </si>
  <si>
    <t>20231910707</t>
  </si>
  <si>
    <t>20231210327</t>
  </si>
  <si>
    <t>ONYX wood spol. s r.o.</t>
  </si>
  <si>
    <t>20231910705</t>
  </si>
  <si>
    <t>DYNATECH s.r.o.</t>
  </si>
  <si>
    <t>20233920131</t>
  </si>
  <si>
    <t>TOTAL SERVICE s.r.o.</t>
  </si>
  <si>
    <t>20233920114</t>
  </si>
  <si>
    <t>SOFTCOM GROUP, spol. s r.o.</t>
  </si>
  <si>
    <t>20231610080</t>
  </si>
  <si>
    <t>ADJUST ART, spol. s r.o</t>
  </si>
  <si>
    <t>20231910678</t>
  </si>
  <si>
    <t>REAGA s.r.o.</t>
  </si>
  <si>
    <t>20231210264</t>
  </si>
  <si>
    <t>ELTODO OSVĚTLENÍ, s.r.o</t>
  </si>
  <si>
    <t>20231210313</t>
  </si>
  <si>
    <t>20231210338</t>
  </si>
  <si>
    <t>20231210337</t>
  </si>
  <si>
    <t>20231210336</t>
  </si>
  <si>
    <t>20231910721</t>
  </si>
  <si>
    <t>UNIVERSAL PRO s.r.o.</t>
  </si>
  <si>
    <t>20231630097</t>
  </si>
  <si>
    <t>PRAHA TV s.r.o.</t>
  </si>
  <si>
    <t>20231210305</t>
  </si>
  <si>
    <t>AKROP s.r.o.</t>
  </si>
  <si>
    <t>20231210309</t>
  </si>
  <si>
    <t>20231910682</t>
  </si>
  <si>
    <t>A 11 s.r.o.</t>
  </si>
  <si>
    <t>20231630085</t>
  </si>
  <si>
    <t>PRAHA 10 - Majetková, a.s.</t>
  </si>
  <si>
    <t>20231810025</t>
  </si>
  <si>
    <t>20231510087</t>
  </si>
  <si>
    <t>20231910656</t>
  </si>
  <si>
    <t>20231210332</t>
  </si>
  <si>
    <t>20231910666</t>
  </si>
  <si>
    <t>OKsystem a.s.</t>
  </si>
  <si>
    <t>20233920142</t>
  </si>
  <si>
    <t>20233920143</t>
  </si>
  <si>
    <t>20233920144</t>
  </si>
  <si>
    <t>20233920149</t>
  </si>
  <si>
    <t>20233920023</t>
  </si>
  <si>
    <t>20231910691</t>
  </si>
  <si>
    <t>RAFO s.r.o.</t>
  </si>
  <si>
    <t>20231910642</t>
  </si>
  <si>
    <t>Felix a spol. advokátní kancelář, s.r.o.</t>
  </si>
  <si>
    <t>20231630096</t>
  </si>
  <si>
    <t>Triangl, a.s.</t>
  </si>
  <si>
    <t>20231410020</t>
  </si>
  <si>
    <t>PRAHA 10 - Rekreace, a.s.</t>
  </si>
  <si>
    <t>20231410021</t>
  </si>
  <si>
    <t>20231410022</t>
  </si>
  <si>
    <t>20231820042</t>
  </si>
  <si>
    <t>MT Legal s.r.o., advokátní kancelář</t>
  </si>
  <si>
    <t>20231610090</t>
  </si>
  <si>
    <t>Cross Audio Production, s.r.o.</t>
  </si>
  <si>
    <t>20231810024</t>
  </si>
  <si>
    <t>JARO servis s.r.o.</t>
  </si>
  <si>
    <t>20231630088</t>
  </si>
  <si>
    <t>Tichý svět - chráněná pracoviště, o.p.s.</t>
  </si>
  <si>
    <t>20231910612</t>
  </si>
  <si>
    <t>CCS Česká společnost pro platební karty s.r.o.</t>
  </si>
  <si>
    <t>20231830072</t>
  </si>
  <si>
    <t>20231830087</t>
  </si>
  <si>
    <t>20233920127</t>
  </si>
  <si>
    <t>20233920128</t>
  </si>
  <si>
    <t>20231310016</t>
  </si>
  <si>
    <t>20231830070</t>
  </si>
  <si>
    <t>20231910668</t>
  </si>
  <si>
    <t>PhDr. Dana Mikelová Vrabcová</t>
  </si>
  <si>
    <t>20233920135</t>
  </si>
  <si>
    <t>GEPRO spol. s r.o.</t>
  </si>
  <si>
    <t>20231910679</t>
  </si>
  <si>
    <t>20233920140</t>
  </si>
  <si>
    <t>DELL Computer, s.r.o.</t>
  </si>
  <si>
    <t>20233920139</t>
  </si>
  <si>
    <t>20231910699</t>
  </si>
  <si>
    <t>SEVT, a.s.</t>
  </si>
  <si>
    <t>20233920141</t>
  </si>
  <si>
    <t>GORDIC spol. s r.o.</t>
  </si>
  <si>
    <t>20231610085</t>
  </si>
  <si>
    <t>Tiskárna Retisk Robert Remiš</t>
  </si>
  <si>
    <t>20231630090</t>
  </si>
  <si>
    <t>20231210319</t>
  </si>
  <si>
    <t>AVE CZ odpadové hospodářství s.r.o</t>
  </si>
  <si>
    <t>20231910697</t>
  </si>
  <si>
    <t>Kulturní dům Barikádníků, Praha 10</t>
  </si>
  <si>
    <t>20231910693</t>
  </si>
  <si>
    <t>AUTOGARD spol. s r.o.</t>
  </si>
  <si>
    <t>20231910752</t>
  </si>
  <si>
    <t>SEOS CZ s.r.o.</t>
  </si>
  <si>
    <t>20231910665</t>
  </si>
  <si>
    <t>Tiskárna Ministerstva vnitra</t>
  </si>
  <si>
    <t>20231910687</t>
  </si>
  <si>
    <t>Jitka Řezaninová</t>
  </si>
  <si>
    <t>20231210335</t>
  </si>
  <si>
    <t>01/14 ZO ČSOP "NATURA QUO VADIS?"</t>
  </si>
  <si>
    <t>20231610095</t>
  </si>
  <si>
    <t>Centrum sociální a ošetřovatelské pomoci v Praze 10, p.o.</t>
  </si>
  <si>
    <t>20231610093</t>
  </si>
  <si>
    <t>PhDr. Hana Pelešková</t>
  </si>
  <si>
    <t>20231410018</t>
  </si>
  <si>
    <t>PhDr. Martin Huk</t>
  </si>
  <si>
    <t>20231620012</t>
  </si>
  <si>
    <t>Filip Vránek</t>
  </si>
  <si>
    <t>20231910701</t>
  </si>
  <si>
    <t xml:space="preserve">Šaldová Vendula, </t>
  </si>
  <si>
    <t>20231620016</t>
  </si>
  <si>
    <t>Karolína Chudobová</t>
  </si>
  <si>
    <t>Pohledávky k  30.6.2023</t>
  </si>
  <si>
    <t>Závazky dodavatelům k 30.6.2023</t>
  </si>
  <si>
    <t>Fondy 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</si>
</sst>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Helv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12"/>
      <color rgb="FF00008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145">
    <xf numFmtId="0" fontId="0" fillId="0" borderId="0" xfId="0"/>
    <xf numFmtId="0" fontId="4" fillId="0" borderId="0" xfId="0" applyFont="1"/>
    <xf numFmtId="4" fontId="0" fillId="0" borderId="0" xfId="0" applyNumberFormat="1"/>
    <xf numFmtId="0" fontId="5" fillId="0" borderId="0" xfId="0" applyFont="1"/>
    <xf numFmtId="3" fontId="6" fillId="0" borderId="0" xfId="0" applyNumberFormat="1" applyFont="1" applyFill="1" applyAlignment="1">
      <alignment horizontal="right"/>
    </xf>
    <xf numFmtId="0" fontId="8" fillId="0" borderId="0" xfId="0" applyFont="1"/>
    <xf numFmtId="0" fontId="0" fillId="0" borderId="0" xfId="0" applyAlignment="1">
      <alignment horizontal="right" indent="2"/>
    </xf>
    <xf numFmtId="0" fontId="9" fillId="0" borderId="0" xfId="0" applyFont="1"/>
    <xf numFmtId="4" fontId="0" fillId="0" borderId="0" xfId="0" applyNumberFormat="1" applyAlignment="1">
      <alignment horizontal="right" indent="2"/>
    </xf>
    <xf numFmtId="0" fontId="0" fillId="0" borderId="0" xfId="0" applyFill="1"/>
    <xf numFmtId="0" fontId="9" fillId="0" borderId="0" xfId="0" applyFont="1" applyFill="1"/>
    <xf numFmtId="0" fontId="0" fillId="0" borderId="5" xfId="0" applyBorder="1" applyAlignment="1">
      <alignment horizontal="right" indent="2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right" indent="2"/>
    </xf>
    <xf numFmtId="0" fontId="9" fillId="0" borderId="0" xfId="0" applyFont="1" applyFill="1" applyBorder="1"/>
    <xf numFmtId="0" fontId="0" fillId="0" borderId="0" xfId="0" applyFill="1" applyBorder="1"/>
    <xf numFmtId="0" fontId="9" fillId="2" borderId="13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2" borderId="14" xfId="0" applyFont="1" applyFill="1" applyBorder="1"/>
    <xf numFmtId="0" fontId="9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4" fontId="9" fillId="0" borderId="3" xfId="0" applyNumberFormat="1" applyFont="1" applyFill="1" applyBorder="1" applyAlignment="1">
      <alignment horizontal="right" indent="1"/>
    </xf>
    <xf numFmtId="0" fontId="9" fillId="2" borderId="13" xfId="0" applyFont="1" applyFill="1" applyBorder="1"/>
    <xf numFmtId="0" fontId="9" fillId="0" borderId="14" xfId="0" applyFont="1" applyBorder="1"/>
    <xf numFmtId="0" fontId="0" fillId="0" borderId="5" xfId="0" applyBorder="1"/>
    <xf numFmtId="0" fontId="0" fillId="0" borderId="12" xfId="0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 indent="2"/>
    </xf>
    <xf numFmtId="14" fontId="0" fillId="0" borderId="4" xfId="0" applyNumberFormat="1" applyBorder="1" applyAlignment="1">
      <alignment horizontal="right" indent="2"/>
    </xf>
    <xf numFmtId="4" fontId="0" fillId="0" borderId="6" xfId="0" applyNumberFormat="1" applyFill="1" applyBorder="1" applyAlignment="1">
      <alignment horizontal="right" indent="2"/>
    </xf>
    <xf numFmtId="4" fontId="0" fillId="2" borderId="6" xfId="0" applyNumberFormat="1" applyFill="1" applyBorder="1" applyAlignment="1">
      <alignment horizontal="right" indent="2"/>
    </xf>
    <xf numFmtId="0" fontId="0" fillId="0" borderId="1" xfId="0" applyBorder="1" applyAlignment="1">
      <alignment horizontal="right" indent="2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8" xfId="0" applyBorder="1" applyAlignment="1">
      <alignment horizontal="right" indent="2"/>
    </xf>
    <xf numFmtId="0" fontId="0" fillId="0" borderId="9" xfId="0" applyBorder="1" applyAlignment="1">
      <alignment horizontal="right" indent="2"/>
    </xf>
    <xf numFmtId="0" fontId="9" fillId="0" borderId="9" xfId="0" applyFont="1" applyBorder="1" applyAlignment="1">
      <alignment horizontal="left" indent="2"/>
    </xf>
    <xf numFmtId="4" fontId="9" fillId="0" borderId="10" xfId="0" applyNumberFormat="1" applyFont="1" applyBorder="1" applyAlignment="1">
      <alignment horizontal="right" indent="2"/>
    </xf>
    <xf numFmtId="49" fontId="0" fillId="0" borderId="5" xfId="0" applyNumberFormat="1" applyBorder="1" applyAlignment="1"/>
    <xf numFmtId="4" fontId="0" fillId="0" borderId="6" xfId="0" applyNumberFormat="1" applyFill="1" applyBorder="1" applyAlignment="1"/>
    <xf numFmtId="0" fontId="0" fillId="0" borderId="18" xfId="0" applyBorder="1" applyAlignment="1">
      <alignment horizontal="right" indent="2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 indent="2"/>
    </xf>
    <xf numFmtId="0" fontId="9" fillId="0" borderId="2" xfId="0" applyFont="1" applyFill="1" applyBorder="1" applyAlignment="1">
      <alignment horizontal="right" indent="2"/>
    </xf>
    <xf numFmtId="4" fontId="9" fillId="0" borderId="20" xfId="0" applyNumberFormat="1" applyFont="1" applyFill="1" applyBorder="1" applyAlignment="1">
      <alignment horizontal="right" indent="2"/>
    </xf>
    <xf numFmtId="0" fontId="0" fillId="2" borderId="5" xfId="0" applyFill="1" applyBorder="1" applyAlignment="1"/>
    <xf numFmtId="0" fontId="0" fillId="2" borderId="9" xfId="0" applyFill="1" applyBorder="1" applyAlignment="1">
      <alignment horizontal="right" indent="2"/>
    </xf>
    <xf numFmtId="0" fontId="9" fillId="2" borderId="9" xfId="0" applyFont="1" applyFill="1" applyBorder="1" applyAlignment="1">
      <alignment horizontal="right"/>
    </xf>
    <xf numFmtId="0" fontId="0" fillId="0" borderId="10" xfId="0" applyBorder="1"/>
    <xf numFmtId="4" fontId="9" fillId="2" borderId="24" xfId="0" applyNumberFormat="1" applyFont="1" applyFill="1" applyBorder="1" applyAlignment="1"/>
    <xf numFmtId="14" fontId="0" fillId="2" borderId="13" xfId="0" applyNumberFormat="1" applyFill="1" applyBorder="1" applyAlignment="1">
      <alignment horizontal="right" indent="2"/>
    </xf>
    <xf numFmtId="0" fontId="0" fillId="2" borderId="14" xfId="0" applyFill="1" applyBorder="1" applyAlignment="1">
      <alignment horizontal="center"/>
    </xf>
    <xf numFmtId="0" fontId="9" fillId="0" borderId="19" xfId="0" applyFont="1" applyFill="1" applyBorder="1" applyAlignment="1">
      <alignment horizontal="right" indent="2"/>
    </xf>
    <xf numFmtId="4" fontId="9" fillId="0" borderId="15" xfId="0" applyNumberFormat="1" applyFont="1" applyBorder="1" applyAlignment="1">
      <alignment horizontal="center"/>
    </xf>
    <xf numFmtId="0" fontId="0" fillId="0" borderId="5" xfId="0" applyBorder="1" applyAlignment="1">
      <alignment horizontal="left" indent="2"/>
    </xf>
    <xf numFmtId="0" fontId="11" fillId="0" borderId="0" xfId="0" applyFont="1" applyAlignment="1">
      <alignment horizontal="center"/>
    </xf>
    <xf numFmtId="4" fontId="0" fillId="0" borderId="0" xfId="0" applyNumberFormat="1" applyFill="1"/>
    <xf numFmtId="0" fontId="0" fillId="0" borderId="0" xfId="0" applyBorder="1"/>
    <xf numFmtId="4" fontId="0" fillId="0" borderId="3" xfId="0" applyNumberFormat="1" applyBorder="1" applyAlignment="1"/>
    <xf numFmtId="0" fontId="0" fillId="2" borderId="25" xfId="0" applyFill="1" applyBorder="1" applyAlignment="1"/>
    <xf numFmtId="4" fontId="0" fillId="0" borderId="0" xfId="0" applyNumberFormat="1" applyFill="1" applyBorder="1"/>
    <xf numFmtId="0" fontId="0" fillId="0" borderId="0" xfId="0" applyFill="1" applyAlignment="1">
      <alignment horizontal="right"/>
    </xf>
    <xf numFmtId="0" fontId="9" fillId="0" borderId="26" xfId="0" applyFont="1" applyFill="1" applyBorder="1" applyAlignment="1">
      <alignment horizontal="right" indent="2"/>
    </xf>
    <xf numFmtId="4" fontId="9" fillId="0" borderId="3" xfId="0" applyNumberFormat="1" applyFont="1" applyBorder="1"/>
    <xf numFmtId="0" fontId="1" fillId="2" borderId="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/>
    <xf numFmtId="4" fontId="1" fillId="2" borderId="11" xfId="0" applyNumberFormat="1" applyFont="1" applyFill="1" applyBorder="1" applyAlignment="1">
      <alignment horizontal="right" indent="1"/>
    </xf>
    <xf numFmtId="0" fontId="1" fillId="0" borderId="27" xfId="0" applyFont="1" applyBorder="1" applyAlignment="1">
      <alignment horizontal="center"/>
    </xf>
    <xf numFmtId="4" fontId="1" fillId="0" borderId="11" xfId="0" applyNumberFormat="1" applyFont="1" applyFill="1" applyBorder="1" applyAlignment="1">
      <alignment horizontal="right" indent="1"/>
    </xf>
    <xf numFmtId="4" fontId="0" fillId="0" borderId="6" xfId="0" applyNumberFormat="1" applyFill="1" applyBorder="1" applyAlignment="1">
      <alignment horizontal="right" indent="1"/>
    </xf>
    <xf numFmtId="4" fontId="0" fillId="0" borderId="17" xfId="0" applyNumberFormat="1" applyFill="1" applyBorder="1" applyAlignment="1">
      <alignment horizontal="right" indent="1"/>
    </xf>
    <xf numFmtId="0" fontId="0" fillId="0" borderId="0" xfId="0" applyAlignment="1">
      <alignment horizontal="right"/>
    </xf>
    <xf numFmtId="0" fontId="9" fillId="0" borderId="13" xfId="0" applyFont="1" applyBorder="1" applyAlignment="1">
      <alignment horizontal="right"/>
    </xf>
    <xf numFmtId="49" fontId="0" fillId="2" borderId="28" xfId="0" applyNumberFormat="1" applyFill="1" applyBorder="1" applyAlignment="1">
      <alignment horizontal="right" indent="2"/>
    </xf>
    <xf numFmtId="49" fontId="0" fillId="0" borderId="5" xfId="0" applyNumberFormat="1" applyFill="1" applyBorder="1" applyAlignment="1">
      <alignment horizontal="center"/>
    </xf>
    <xf numFmtId="14" fontId="0" fillId="0" borderId="4" xfId="0" applyNumberFormat="1" applyBorder="1"/>
    <xf numFmtId="0" fontId="0" fillId="0" borderId="5" xfId="0" applyNumberFormat="1" applyBorder="1"/>
    <xf numFmtId="49" fontId="0" fillId="0" borderId="5" xfId="0" applyNumberFormat="1" applyBorder="1"/>
    <xf numFmtId="4" fontId="0" fillId="2" borderId="6" xfId="0" applyNumberFormat="1" applyFill="1" applyBorder="1"/>
    <xf numFmtId="14" fontId="0" fillId="2" borderId="4" xfId="0" applyNumberFormat="1" applyFill="1" applyBorder="1"/>
    <xf numFmtId="0" fontId="0" fillId="2" borderId="5" xfId="0" applyNumberFormat="1" applyFill="1" applyBorder="1"/>
    <xf numFmtId="49" fontId="0" fillId="2" borderId="5" xfId="0" applyNumberFormat="1" applyFill="1" applyBorder="1"/>
    <xf numFmtId="14" fontId="0" fillId="2" borderId="7" xfId="0" applyNumberFormat="1" applyFill="1" applyBorder="1" applyAlignment="1"/>
    <xf numFmtId="49" fontId="0" fillId="2" borderId="27" xfId="0" applyNumberFormat="1" applyFill="1" applyBorder="1" applyAlignment="1">
      <alignment horizontal="right"/>
    </xf>
    <xf numFmtId="0" fontId="0" fillId="2" borderId="29" xfId="0" applyFill="1" applyBorder="1" applyAlignment="1"/>
    <xf numFmtId="4" fontId="12" fillId="2" borderId="6" xfId="0" applyNumberFormat="1" applyFont="1" applyFill="1" applyBorder="1" applyAlignment="1">
      <alignment horizontal="right"/>
    </xf>
    <xf numFmtId="14" fontId="0" fillId="0" borderId="4" xfId="0" applyNumberFormat="1" applyFill="1" applyBorder="1"/>
    <xf numFmtId="0" fontId="0" fillId="0" borderId="5" xfId="0" applyNumberFormat="1" applyFill="1" applyBorder="1"/>
    <xf numFmtId="49" fontId="0" fillId="0" borderId="5" xfId="0" applyNumberFormat="1" applyFill="1" applyBorder="1"/>
    <xf numFmtId="4" fontId="13" fillId="2" borderId="6" xfId="0" applyNumberFormat="1" applyFont="1" applyFill="1" applyBorder="1" applyAlignment="1">
      <alignment horizontal="right"/>
    </xf>
    <xf numFmtId="49" fontId="0" fillId="2" borderId="16" xfId="0" applyNumberFormat="1" applyFont="1" applyFill="1" applyBorder="1" applyAlignment="1">
      <alignment horizontal="right" vertical="center"/>
    </xf>
    <xf numFmtId="49" fontId="0" fillId="2" borderId="22" xfId="0" applyNumberFormat="1" applyFill="1" applyBorder="1" applyAlignment="1">
      <alignment horizontal="right" vertical="center"/>
    </xf>
    <xf numFmtId="0" fontId="0" fillId="2" borderId="22" xfId="0" applyFill="1" applyBorder="1"/>
    <xf numFmtId="4" fontId="0" fillId="2" borderId="17" xfId="0" applyNumberFormat="1" applyFill="1" applyBorder="1"/>
    <xf numFmtId="49" fontId="0" fillId="2" borderId="8" xfId="0" applyNumberFormat="1" applyFill="1" applyBorder="1" applyAlignment="1">
      <alignment horizontal="right" indent="2"/>
    </xf>
    <xf numFmtId="164" fontId="10" fillId="0" borderId="15" xfId="0" applyNumberFormat="1" applyFont="1" applyFill="1" applyBorder="1"/>
    <xf numFmtId="14" fontId="0" fillId="2" borderId="30" xfId="0" applyNumberFormat="1" applyFill="1" applyBorder="1" applyAlignment="1">
      <alignment horizontal="right" indent="2"/>
    </xf>
    <xf numFmtId="0" fontId="0" fillId="2" borderId="27" xfId="0" applyFill="1" applyBorder="1" applyAlignment="1">
      <alignment horizontal="center"/>
    </xf>
    <xf numFmtId="164" fontId="10" fillId="2" borderId="6" xfId="0" applyNumberFormat="1" applyFont="1" applyFill="1" applyBorder="1"/>
    <xf numFmtId="14" fontId="0" fillId="0" borderId="5" xfId="0" applyNumberFormat="1" applyBorder="1" applyAlignment="1">
      <alignment horizontal="right" indent="2"/>
    </xf>
    <xf numFmtId="14" fontId="0" fillId="2" borderId="5" xfId="0" applyNumberFormat="1" applyFill="1" applyBorder="1" applyAlignment="1">
      <alignment horizontal="right" indent="2"/>
    </xf>
    <xf numFmtId="0" fontId="0" fillId="2" borderId="5" xfId="0" applyFill="1" applyBorder="1" applyAlignment="1">
      <alignment horizontal="center"/>
    </xf>
    <xf numFmtId="4" fontId="10" fillId="2" borderId="6" xfId="0" applyNumberFormat="1" applyFont="1" applyFill="1" applyBorder="1"/>
    <xf numFmtId="14" fontId="0" fillId="2" borderId="7" xfId="0" applyNumberFormat="1" applyFill="1" applyBorder="1" applyAlignment="1">
      <alignment horizontal="right" indent="2"/>
    </xf>
    <xf numFmtId="0" fontId="0" fillId="2" borderId="29" xfId="0" applyFill="1" applyBorder="1" applyAlignment="1">
      <alignment horizontal="center"/>
    </xf>
    <xf numFmtId="0" fontId="10" fillId="2" borderId="29" xfId="0" applyFont="1" applyFill="1" applyBorder="1" applyAlignment="1"/>
    <xf numFmtId="49" fontId="0" fillId="2" borderId="7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49" fontId="0" fillId="0" borderId="23" xfId="0" applyNumberFormat="1" applyFill="1" applyBorder="1"/>
    <xf numFmtId="49" fontId="0" fillId="0" borderId="29" xfId="0" applyNumberFormat="1" applyFill="1" applyBorder="1" applyAlignment="1">
      <alignment horizontal="center"/>
    </xf>
    <xf numFmtId="49" fontId="0" fillId="0" borderId="29" xfId="0" applyNumberFormat="1" applyFill="1" applyBorder="1"/>
    <xf numFmtId="0" fontId="0" fillId="0" borderId="0" xfId="0" applyAlignment="1">
      <alignment horizontal="center"/>
    </xf>
    <xf numFmtId="49" fontId="0" fillId="2" borderId="29" xfId="0" applyNumberFormat="1" applyFill="1" applyBorder="1"/>
    <xf numFmtId="14" fontId="1" fillId="2" borderId="7" xfId="0" applyNumberFormat="1" applyFont="1" applyFill="1" applyBorder="1" applyAlignment="1">
      <alignment horizontal="right" indent="2"/>
    </xf>
    <xf numFmtId="49" fontId="1" fillId="2" borderId="27" xfId="0" applyNumberFormat="1" applyFont="1" applyFill="1" applyBorder="1" applyAlignment="1">
      <alignment horizontal="center"/>
    </xf>
    <xf numFmtId="49" fontId="1" fillId="0" borderId="29" xfId="0" applyNumberFormat="1" applyFont="1" applyFill="1" applyBorder="1"/>
    <xf numFmtId="0" fontId="1" fillId="2" borderId="29" xfId="0" applyFont="1" applyFill="1" applyBorder="1" applyAlignment="1"/>
    <xf numFmtId="4" fontId="13" fillId="2" borderId="11" xfId="0" applyNumberFormat="1" applyFont="1" applyFill="1" applyBorder="1" applyAlignment="1">
      <alignment horizontal="right"/>
    </xf>
    <xf numFmtId="14" fontId="1" fillId="0" borderId="4" xfId="0" applyNumberFormat="1" applyFont="1" applyFill="1" applyBorder="1" applyAlignment="1">
      <alignment horizontal="right" indent="2"/>
    </xf>
    <xf numFmtId="49" fontId="1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/>
    <xf numFmtId="4" fontId="13" fillId="0" borderId="6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right" indent="2"/>
    </xf>
    <xf numFmtId="0" fontId="1" fillId="0" borderId="5" xfId="0" applyFont="1" applyFill="1" applyBorder="1"/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4" fontId="7" fillId="0" borderId="6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" fontId="14" fillId="0" borderId="10" xfId="0" applyNumberFormat="1" applyFont="1" applyBorder="1"/>
    <xf numFmtId="0" fontId="1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view="pageLayout" topLeftCell="A10" zoomScaleNormal="100" workbookViewId="0">
      <selection activeCell="F14" sqref="F14"/>
    </sheetView>
  </sheetViews>
  <sheetFormatPr defaultRowHeight="12.75" x14ac:dyDescent="0.2"/>
  <cols>
    <col min="1" max="1" width="16.7109375" customWidth="1"/>
    <col min="2" max="2" width="18.5703125" customWidth="1"/>
    <col min="3" max="3" width="59.140625" customWidth="1"/>
    <col min="4" max="4" width="14.85546875" bestFit="1" customWidth="1"/>
  </cols>
  <sheetData>
    <row r="2" spans="1:4" x14ac:dyDescent="0.2">
      <c r="A2" s="3"/>
      <c r="B2" s="3"/>
      <c r="C2" s="3"/>
      <c r="D2" s="4"/>
    </row>
    <row r="3" spans="1:4" s="5" customFormat="1" ht="15.75" x14ac:dyDescent="0.2">
      <c r="A3" s="143" t="s">
        <v>236</v>
      </c>
      <c r="B3" s="143"/>
      <c r="C3" s="143"/>
      <c r="D3"/>
    </row>
    <row r="4" spans="1:4" s="5" customFormat="1" ht="14.25" x14ac:dyDescent="0.2">
      <c r="A4" s="17"/>
      <c r="B4" s="17"/>
      <c r="C4" s="9"/>
      <c r="D4"/>
    </row>
    <row r="5" spans="1:4" ht="15" x14ac:dyDescent="0.25">
      <c r="A5" s="16" t="s">
        <v>38</v>
      </c>
      <c r="B5" s="16"/>
      <c r="C5" s="9"/>
    </row>
    <row r="6" spans="1:4" ht="13.5" thickBot="1" x14ac:dyDescent="0.25">
      <c r="A6" s="17"/>
      <c r="B6" s="17"/>
      <c r="C6" s="9"/>
    </row>
    <row r="7" spans="1:4" ht="15" x14ac:dyDescent="0.25">
      <c r="A7" s="18" t="s">
        <v>10</v>
      </c>
      <c r="B7" s="19" t="s">
        <v>11</v>
      </c>
      <c r="C7" s="20" t="s">
        <v>12</v>
      </c>
      <c r="D7" s="21" t="s">
        <v>39</v>
      </c>
    </row>
    <row r="8" spans="1:4" ht="15" x14ac:dyDescent="0.25">
      <c r="A8" s="73" t="s">
        <v>68</v>
      </c>
      <c r="B8" s="74" t="s">
        <v>69</v>
      </c>
      <c r="C8" s="75" t="s">
        <v>70</v>
      </c>
      <c r="D8" s="76">
        <v>0.5</v>
      </c>
    </row>
    <row r="9" spans="1:4" ht="15" x14ac:dyDescent="0.25">
      <c r="A9" s="73" t="s">
        <v>13</v>
      </c>
      <c r="B9" s="77" t="s">
        <v>66</v>
      </c>
      <c r="C9" s="75" t="s">
        <v>67</v>
      </c>
      <c r="D9" s="78">
        <v>0</v>
      </c>
    </row>
    <row r="10" spans="1:4" x14ac:dyDescent="0.2">
      <c r="A10" s="22" t="s">
        <v>13</v>
      </c>
      <c r="B10" s="12" t="s">
        <v>14</v>
      </c>
      <c r="C10" s="23" t="s">
        <v>46</v>
      </c>
      <c r="D10" s="79">
        <v>-57539</v>
      </c>
    </row>
    <row r="11" spans="1:4" x14ac:dyDescent="0.2">
      <c r="A11" s="22" t="s">
        <v>13</v>
      </c>
      <c r="B11" s="12" t="s">
        <v>15</v>
      </c>
      <c r="C11" s="23" t="s">
        <v>16</v>
      </c>
      <c r="D11" s="79">
        <v>3459357.48</v>
      </c>
    </row>
    <row r="12" spans="1:4" x14ac:dyDescent="0.2">
      <c r="A12" s="22" t="s">
        <v>13</v>
      </c>
      <c r="B12" s="12" t="s">
        <v>17</v>
      </c>
      <c r="C12" s="23" t="s">
        <v>18</v>
      </c>
      <c r="D12" s="79">
        <v>-4877517.8</v>
      </c>
    </row>
    <row r="13" spans="1:4" x14ac:dyDescent="0.2">
      <c r="A13" s="22" t="s">
        <v>13</v>
      </c>
      <c r="B13" s="12" t="s">
        <v>47</v>
      </c>
      <c r="C13" s="23" t="s">
        <v>48</v>
      </c>
      <c r="D13" s="79">
        <v>0</v>
      </c>
    </row>
    <row r="14" spans="1:4" x14ac:dyDescent="0.2">
      <c r="A14" s="22" t="s">
        <v>13</v>
      </c>
      <c r="B14" s="12" t="s">
        <v>47</v>
      </c>
      <c r="C14" s="47" t="s">
        <v>54</v>
      </c>
      <c r="D14" s="79">
        <v>-33617</v>
      </c>
    </row>
    <row r="15" spans="1:4" x14ac:dyDescent="0.2">
      <c r="A15" s="22" t="s">
        <v>13</v>
      </c>
      <c r="B15" s="13" t="s">
        <v>42</v>
      </c>
      <c r="C15" s="23" t="s">
        <v>19</v>
      </c>
      <c r="D15" s="79">
        <v>7596133.8600000003</v>
      </c>
    </row>
    <row r="16" spans="1:4" x14ac:dyDescent="0.2">
      <c r="A16" s="22" t="s">
        <v>13</v>
      </c>
      <c r="B16" s="13" t="s">
        <v>43</v>
      </c>
      <c r="C16" s="23" t="s">
        <v>20</v>
      </c>
      <c r="D16" s="79">
        <v>2192969.02</v>
      </c>
    </row>
    <row r="17" spans="1:5" x14ac:dyDescent="0.2">
      <c r="A17" s="22" t="s">
        <v>13</v>
      </c>
      <c r="B17" s="12" t="s">
        <v>21</v>
      </c>
      <c r="C17" s="23" t="s">
        <v>55</v>
      </c>
      <c r="D17" s="79">
        <v>4970.2</v>
      </c>
    </row>
    <row r="18" spans="1:5" x14ac:dyDescent="0.2">
      <c r="A18" s="22" t="s">
        <v>56</v>
      </c>
      <c r="B18" s="12" t="s">
        <v>57</v>
      </c>
      <c r="C18" s="23" t="s">
        <v>58</v>
      </c>
      <c r="D18" s="79">
        <v>3311794.66</v>
      </c>
    </row>
    <row r="19" spans="1:5" x14ac:dyDescent="0.2">
      <c r="A19" s="22" t="s">
        <v>56</v>
      </c>
      <c r="B19" s="12" t="s">
        <v>59</v>
      </c>
      <c r="C19" s="23" t="s">
        <v>60</v>
      </c>
      <c r="D19" s="79">
        <v>2223778.52</v>
      </c>
    </row>
    <row r="20" spans="1:5" x14ac:dyDescent="0.2">
      <c r="A20" s="22" t="s">
        <v>61</v>
      </c>
      <c r="B20" s="12" t="s">
        <v>62</v>
      </c>
      <c r="C20" s="23" t="s">
        <v>63</v>
      </c>
      <c r="D20" s="79">
        <v>11000</v>
      </c>
    </row>
    <row r="21" spans="1:5" x14ac:dyDescent="0.2">
      <c r="A21" s="22" t="s">
        <v>22</v>
      </c>
      <c r="B21" s="12">
        <v>10</v>
      </c>
      <c r="C21" s="23" t="s">
        <v>23</v>
      </c>
      <c r="D21" s="79">
        <v>95410</v>
      </c>
    </row>
    <row r="22" spans="1:5" ht="13.5" thickBot="1" x14ac:dyDescent="0.25">
      <c r="A22" s="24" t="s">
        <v>24</v>
      </c>
      <c r="B22" s="14">
        <v>10</v>
      </c>
      <c r="C22" s="25" t="s">
        <v>25</v>
      </c>
      <c r="D22" s="80">
        <v>729891.79</v>
      </c>
    </row>
    <row r="23" spans="1:5" ht="15.75" thickBot="1" x14ac:dyDescent="0.3">
      <c r="A23" s="26"/>
      <c r="B23" s="27"/>
      <c r="C23" s="28" t="s">
        <v>26</v>
      </c>
      <c r="D23" s="29">
        <f>SUM(D8:D22)</f>
        <v>14656632.23</v>
      </c>
    </row>
    <row r="24" spans="1:5" x14ac:dyDescent="0.2">
      <c r="A24" s="9"/>
    </row>
    <row r="25" spans="1:5" x14ac:dyDescent="0.2">
      <c r="A25" s="9"/>
    </row>
    <row r="26" spans="1:5" ht="15" x14ac:dyDescent="0.25">
      <c r="A26" s="10" t="s">
        <v>34</v>
      </c>
      <c r="B26" s="10"/>
    </row>
    <row r="27" spans="1:5" ht="13.5" thickBot="1" x14ac:dyDescent="0.25">
      <c r="A27" s="9"/>
    </row>
    <row r="28" spans="1:5" ht="15" x14ac:dyDescent="0.25">
      <c r="A28" s="30" t="s">
        <v>10</v>
      </c>
      <c r="B28" s="31" t="s">
        <v>11</v>
      </c>
      <c r="C28" s="31" t="s">
        <v>12</v>
      </c>
      <c r="D28" s="21" t="s">
        <v>39</v>
      </c>
    </row>
    <row r="29" spans="1:5" x14ac:dyDescent="0.2">
      <c r="A29" s="22" t="s">
        <v>44</v>
      </c>
      <c r="B29" s="32"/>
      <c r="C29" s="32" t="s">
        <v>45</v>
      </c>
      <c r="D29" s="79">
        <v>102700</v>
      </c>
    </row>
    <row r="30" spans="1:5" x14ac:dyDescent="0.2">
      <c r="A30" s="22" t="s">
        <v>49</v>
      </c>
      <c r="B30" s="32"/>
      <c r="C30" s="32" t="s">
        <v>50</v>
      </c>
      <c r="D30" s="79">
        <v>0</v>
      </c>
    </row>
    <row r="31" spans="1:5" x14ac:dyDescent="0.2">
      <c r="A31" s="22" t="s">
        <v>35</v>
      </c>
      <c r="B31" s="32"/>
      <c r="C31" s="32" t="s">
        <v>36</v>
      </c>
      <c r="D31" s="79">
        <v>37899.85</v>
      </c>
      <c r="E31" s="2"/>
    </row>
    <row r="32" spans="1:5" x14ac:dyDescent="0.2">
      <c r="A32" s="22" t="s">
        <v>40</v>
      </c>
      <c r="B32" s="32"/>
      <c r="C32" s="32" t="s">
        <v>41</v>
      </c>
      <c r="D32" s="79">
        <v>42750</v>
      </c>
    </row>
    <row r="33" spans="1:4" ht="13.5" thickBot="1" x14ac:dyDescent="0.25">
      <c r="A33" s="24" t="s">
        <v>51</v>
      </c>
      <c r="B33" s="33"/>
      <c r="C33" s="33" t="s">
        <v>52</v>
      </c>
      <c r="D33" s="80">
        <v>0</v>
      </c>
    </row>
    <row r="34" spans="1:4" ht="15.75" thickBot="1" x14ac:dyDescent="0.3">
      <c r="A34" s="26"/>
      <c r="B34" s="27"/>
      <c r="C34" s="28" t="s">
        <v>26</v>
      </c>
      <c r="D34" s="29">
        <f>SUM(D29:D33)</f>
        <v>183349.85</v>
      </c>
    </row>
  </sheetData>
  <mergeCells count="1">
    <mergeCell ref="A3:C3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 xml:space="preserve">&amp;R&amp;"Arial,Tučné"&amp;12&amp;K000080X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view="pageLayout" topLeftCell="A49" zoomScaleNormal="100" workbookViewId="0">
      <selection activeCell="F8" sqref="F8"/>
    </sheetView>
  </sheetViews>
  <sheetFormatPr defaultRowHeight="12.75" x14ac:dyDescent="0.2"/>
  <cols>
    <col min="1" max="1" width="17" customWidth="1"/>
    <col min="2" max="2" width="15.5703125" bestFit="1" customWidth="1"/>
    <col min="3" max="3" width="51.28515625" bestFit="1" customWidth="1"/>
    <col min="4" max="4" width="16.28515625" bestFit="1" customWidth="1"/>
  </cols>
  <sheetData>
    <row r="1" spans="1:6" ht="15.75" x14ac:dyDescent="0.25">
      <c r="A1" s="144" t="s">
        <v>237</v>
      </c>
      <c r="B1" s="144"/>
      <c r="C1" s="144"/>
      <c r="D1" s="144"/>
    </row>
    <row r="2" spans="1:6" x14ac:dyDescent="0.2">
      <c r="A2" s="64"/>
      <c r="B2" s="64"/>
      <c r="C2" s="64"/>
      <c r="D2" s="64"/>
    </row>
    <row r="3" spans="1:6" ht="15" x14ac:dyDescent="0.25">
      <c r="A3" s="10" t="s">
        <v>27</v>
      </c>
      <c r="B3" s="7"/>
      <c r="E3" s="9"/>
    </row>
    <row r="4" spans="1:6" x14ac:dyDescent="0.2">
      <c r="A4" s="81"/>
    </row>
    <row r="5" spans="1:6" ht="13.5" thickBot="1" x14ac:dyDescent="0.25">
      <c r="A5" s="81"/>
    </row>
    <row r="6" spans="1:6" ht="15" x14ac:dyDescent="0.25">
      <c r="A6" s="82" t="s">
        <v>28</v>
      </c>
      <c r="B6" s="19" t="s">
        <v>29</v>
      </c>
      <c r="C6" s="35" t="s">
        <v>30</v>
      </c>
      <c r="D6" s="21" t="s">
        <v>39</v>
      </c>
    </row>
    <row r="7" spans="1:6" x14ac:dyDescent="0.2">
      <c r="A7" s="83"/>
      <c r="B7" s="84"/>
      <c r="C7" s="54"/>
      <c r="D7" s="48"/>
    </row>
    <row r="8" spans="1:6" x14ac:dyDescent="0.2">
      <c r="A8" s="85">
        <v>45134</v>
      </c>
      <c r="B8" s="86">
        <v>20231830080</v>
      </c>
      <c r="C8" s="87" t="s">
        <v>71</v>
      </c>
      <c r="D8" s="88">
        <v>3730602.07</v>
      </c>
    </row>
    <row r="9" spans="1:6" x14ac:dyDescent="0.2">
      <c r="A9" s="89">
        <v>45117</v>
      </c>
      <c r="B9" s="90">
        <v>20231830074</v>
      </c>
      <c r="C9" s="91" t="s">
        <v>72</v>
      </c>
      <c r="D9" s="88">
        <v>119790</v>
      </c>
    </row>
    <row r="10" spans="1:6" ht="15" x14ac:dyDescent="0.25">
      <c r="A10" s="92">
        <v>45127</v>
      </c>
      <c r="B10" s="93" t="s">
        <v>73</v>
      </c>
      <c r="C10" s="94" t="s">
        <v>74</v>
      </c>
      <c r="D10" s="95">
        <v>49610</v>
      </c>
      <c r="E10" s="9"/>
      <c r="F10" s="65"/>
    </row>
    <row r="11" spans="1:6" x14ac:dyDescent="0.2">
      <c r="A11" s="89">
        <v>45052</v>
      </c>
      <c r="B11" s="90">
        <v>20231210193</v>
      </c>
      <c r="C11" s="91" t="s">
        <v>75</v>
      </c>
      <c r="D11" s="88">
        <v>82974.78</v>
      </c>
      <c r="E11" s="9"/>
      <c r="F11" s="65"/>
    </row>
    <row r="12" spans="1:6" x14ac:dyDescent="0.2">
      <c r="A12" s="89">
        <v>45068</v>
      </c>
      <c r="B12" s="90">
        <v>20231210245</v>
      </c>
      <c r="C12" s="91" t="s">
        <v>75</v>
      </c>
      <c r="D12" s="88">
        <v>83117.065000000002</v>
      </c>
      <c r="E12" s="66"/>
      <c r="F12" s="9"/>
    </row>
    <row r="13" spans="1:6" x14ac:dyDescent="0.2">
      <c r="A13" s="89">
        <v>45085</v>
      </c>
      <c r="B13" s="90">
        <v>20231210272</v>
      </c>
      <c r="C13" s="91" t="s">
        <v>75</v>
      </c>
      <c r="D13" s="88">
        <v>200990.807</v>
      </c>
      <c r="E13" s="9"/>
      <c r="F13" s="65"/>
    </row>
    <row r="14" spans="1:6" x14ac:dyDescent="0.2">
      <c r="A14" s="89">
        <v>45134</v>
      </c>
      <c r="B14" s="90">
        <v>20231830082</v>
      </c>
      <c r="C14" s="91" t="s">
        <v>76</v>
      </c>
      <c r="D14" s="88">
        <v>234740</v>
      </c>
      <c r="E14" s="9"/>
      <c r="F14" s="9"/>
    </row>
    <row r="15" spans="1:6" ht="15" x14ac:dyDescent="0.25">
      <c r="A15" s="96">
        <v>45093</v>
      </c>
      <c r="B15" s="97">
        <v>20231830076</v>
      </c>
      <c r="C15" s="98" t="s">
        <v>65</v>
      </c>
      <c r="D15" s="99">
        <v>357941.72</v>
      </c>
      <c r="E15" s="9"/>
      <c r="F15" s="65"/>
    </row>
    <row r="16" spans="1:6" ht="15" x14ac:dyDescent="0.25">
      <c r="A16" s="96">
        <v>45093</v>
      </c>
      <c r="B16" s="97">
        <v>20231830077</v>
      </c>
      <c r="C16" s="98" t="s">
        <v>65</v>
      </c>
      <c r="D16" s="99">
        <v>8428422</v>
      </c>
      <c r="E16" s="9"/>
      <c r="F16" s="69"/>
    </row>
    <row r="17" spans="1:6" x14ac:dyDescent="0.2">
      <c r="A17" s="100" t="s">
        <v>77</v>
      </c>
      <c r="B17" s="101" t="s">
        <v>78</v>
      </c>
      <c r="C17" s="102" t="s">
        <v>79</v>
      </c>
      <c r="D17" s="103">
        <v>10346</v>
      </c>
      <c r="E17" s="9"/>
      <c r="F17" s="65"/>
    </row>
    <row r="18" spans="1:6" ht="15" x14ac:dyDescent="0.25">
      <c r="A18" s="100" t="s">
        <v>80</v>
      </c>
      <c r="B18" s="101" t="s">
        <v>81</v>
      </c>
      <c r="C18" s="102" t="s">
        <v>82</v>
      </c>
      <c r="D18" s="99">
        <v>599</v>
      </c>
      <c r="E18" s="9"/>
    </row>
    <row r="19" spans="1:6" x14ac:dyDescent="0.2">
      <c r="A19" s="100" t="s">
        <v>83</v>
      </c>
      <c r="B19" s="101" t="s">
        <v>84</v>
      </c>
      <c r="C19" s="102" t="s">
        <v>85</v>
      </c>
      <c r="D19" s="103">
        <v>50050</v>
      </c>
      <c r="E19" s="2"/>
    </row>
    <row r="20" spans="1:6" x14ac:dyDescent="0.2">
      <c r="A20" s="100" t="s">
        <v>86</v>
      </c>
      <c r="B20" s="101" t="s">
        <v>87</v>
      </c>
      <c r="C20" s="102" t="s">
        <v>88</v>
      </c>
      <c r="D20" s="103">
        <v>43560</v>
      </c>
    </row>
    <row r="21" spans="1:6" x14ac:dyDescent="0.2">
      <c r="A21" s="100" t="s">
        <v>89</v>
      </c>
      <c r="B21" s="101" t="s">
        <v>90</v>
      </c>
      <c r="C21" s="102" t="s">
        <v>91</v>
      </c>
      <c r="D21" s="103">
        <v>13705293.289999999</v>
      </c>
    </row>
    <row r="22" spans="1:6" x14ac:dyDescent="0.2">
      <c r="A22" s="100" t="s">
        <v>92</v>
      </c>
      <c r="B22" s="101" t="s">
        <v>93</v>
      </c>
      <c r="C22" s="102" t="s">
        <v>94</v>
      </c>
      <c r="D22" s="103">
        <v>58080</v>
      </c>
      <c r="E22" s="9"/>
    </row>
    <row r="23" spans="1:6" x14ac:dyDescent="0.2">
      <c r="A23" s="100"/>
      <c r="B23" s="101"/>
      <c r="C23" s="102"/>
      <c r="D23" s="103"/>
      <c r="E23" s="70"/>
    </row>
    <row r="24" spans="1:6" x14ac:dyDescent="0.2">
      <c r="A24" s="100"/>
      <c r="B24" s="101"/>
      <c r="C24" s="102"/>
      <c r="D24" s="103"/>
      <c r="E24" s="9"/>
    </row>
    <row r="25" spans="1:6" ht="15.75" thickBot="1" x14ac:dyDescent="0.3">
      <c r="A25" s="104"/>
      <c r="B25" s="55"/>
      <c r="C25" s="56"/>
      <c r="D25" s="57"/>
      <c r="E25" s="9"/>
    </row>
    <row r="26" spans="1:6" ht="15.75" thickBot="1" x14ac:dyDescent="0.3">
      <c r="A26" s="39"/>
      <c r="B26" s="15"/>
      <c r="C26" s="52" t="s">
        <v>32</v>
      </c>
      <c r="D26" s="58">
        <f>SUM(D8:D25)</f>
        <v>27156116.731999997</v>
      </c>
      <c r="E26" s="9"/>
    </row>
    <row r="27" spans="1:6" ht="13.5" thickBot="1" x14ac:dyDescent="0.25">
      <c r="A27" s="49"/>
      <c r="B27" s="50"/>
      <c r="C27" s="51"/>
      <c r="D27" s="67"/>
      <c r="E27" s="9"/>
    </row>
    <row r="28" spans="1:6" ht="15" x14ac:dyDescent="0.25">
      <c r="A28" s="59"/>
      <c r="B28" s="60"/>
      <c r="C28" s="68"/>
      <c r="D28" s="105"/>
    </row>
    <row r="29" spans="1:6" ht="15" x14ac:dyDescent="0.25">
      <c r="A29" s="106">
        <v>45127</v>
      </c>
      <c r="B29" s="107">
        <v>20231630089</v>
      </c>
      <c r="C29" s="94" t="s">
        <v>95</v>
      </c>
      <c r="D29" s="108">
        <v>18000</v>
      </c>
    </row>
    <row r="30" spans="1:6" x14ac:dyDescent="0.2">
      <c r="A30" s="109">
        <v>45119</v>
      </c>
      <c r="B30" s="12">
        <v>20231610092</v>
      </c>
      <c r="C30" s="32" t="s">
        <v>96</v>
      </c>
      <c r="D30" s="88">
        <v>12000</v>
      </c>
    </row>
    <row r="31" spans="1:6" ht="15" x14ac:dyDescent="0.25">
      <c r="A31" s="110">
        <v>45122</v>
      </c>
      <c r="B31" s="111">
        <v>20231610088</v>
      </c>
      <c r="C31" s="54" t="s">
        <v>97</v>
      </c>
      <c r="D31" s="112">
        <v>16579.169999999998</v>
      </c>
    </row>
    <row r="32" spans="1:6" ht="15" x14ac:dyDescent="0.25">
      <c r="A32" s="113">
        <v>45119</v>
      </c>
      <c r="B32" s="107">
        <v>20231610094</v>
      </c>
      <c r="C32" s="94" t="s">
        <v>98</v>
      </c>
      <c r="D32" s="95">
        <v>380</v>
      </c>
    </row>
    <row r="33" spans="1:7" ht="15" x14ac:dyDescent="0.25">
      <c r="A33" s="113">
        <v>45119</v>
      </c>
      <c r="B33" s="107">
        <v>20231510085</v>
      </c>
      <c r="C33" s="94" t="s">
        <v>99</v>
      </c>
      <c r="D33" s="95">
        <v>824</v>
      </c>
    </row>
    <row r="34" spans="1:7" ht="15" x14ac:dyDescent="0.25">
      <c r="A34" s="113">
        <v>45122</v>
      </c>
      <c r="B34" s="114">
        <v>20231210328</v>
      </c>
      <c r="C34" s="32" t="s">
        <v>100</v>
      </c>
      <c r="D34" s="95">
        <v>10850</v>
      </c>
    </row>
    <row r="35" spans="1:7" ht="15" x14ac:dyDescent="0.25">
      <c r="A35" s="113">
        <v>45122</v>
      </c>
      <c r="B35" s="114">
        <v>20231210329</v>
      </c>
      <c r="C35" s="54" t="s">
        <v>100</v>
      </c>
      <c r="D35" s="95">
        <v>7910</v>
      </c>
    </row>
    <row r="36" spans="1:7" ht="15" x14ac:dyDescent="0.25">
      <c r="A36" s="113">
        <v>45122</v>
      </c>
      <c r="B36" s="107">
        <v>20231210330</v>
      </c>
      <c r="C36" s="54" t="s">
        <v>100</v>
      </c>
      <c r="D36" s="95">
        <v>6260</v>
      </c>
      <c r="F36" s="2"/>
    </row>
    <row r="37" spans="1:7" ht="15" x14ac:dyDescent="0.25">
      <c r="A37" s="113">
        <v>45116</v>
      </c>
      <c r="B37" s="107">
        <v>20231210301</v>
      </c>
      <c r="C37" s="115" t="s">
        <v>101</v>
      </c>
      <c r="D37" s="95">
        <v>33530</v>
      </c>
      <c r="F37" s="2"/>
    </row>
    <row r="38" spans="1:7" ht="15" x14ac:dyDescent="0.25">
      <c r="A38" s="113">
        <v>45115</v>
      </c>
      <c r="B38" s="107">
        <v>20231210287</v>
      </c>
      <c r="C38" s="94" t="s">
        <v>102</v>
      </c>
      <c r="D38" s="95">
        <v>82280</v>
      </c>
    </row>
    <row r="39" spans="1:7" ht="15" x14ac:dyDescent="0.25">
      <c r="A39" s="113">
        <v>45120</v>
      </c>
      <c r="B39" s="107">
        <v>20231610076</v>
      </c>
      <c r="C39" s="94" t="s">
        <v>103</v>
      </c>
      <c r="D39" s="95">
        <v>33880</v>
      </c>
    </row>
    <row r="40" spans="1:7" ht="15" x14ac:dyDescent="0.25">
      <c r="A40" s="113">
        <v>45120</v>
      </c>
      <c r="B40" s="107">
        <v>20231610077</v>
      </c>
      <c r="C40" s="94" t="s">
        <v>103</v>
      </c>
      <c r="D40" s="95">
        <v>16468.099999999999</v>
      </c>
      <c r="E40" s="9"/>
    </row>
    <row r="41" spans="1:7" ht="15" x14ac:dyDescent="0.25">
      <c r="A41" s="113">
        <v>45120</v>
      </c>
      <c r="B41" s="107">
        <v>20231610078</v>
      </c>
      <c r="C41" s="94" t="s">
        <v>103</v>
      </c>
      <c r="D41" s="95">
        <v>67827.759999999995</v>
      </c>
      <c r="E41" s="65"/>
    </row>
    <row r="42" spans="1:7" ht="15" x14ac:dyDescent="0.25">
      <c r="A42" s="113">
        <v>45120</v>
      </c>
      <c r="B42" s="107">
        <v>20231610079</v>
      </c>
      <c r="C42" s="94" t="s">
        <v>103</v>
      </c>
      <c r="D42" s="95">
        <v>95898.55</v>
      </c>
      <c r="E42" s="9"/>
    </row>
    <row r="43" spans="1:7" ht="15" x14ac:dyDescent="0.25">
      <c r="A43" s="113">
        <v>45119</v>
      </c>
      <c r="B43" s="107">
        <v>20231610091</v>
      </c>
      <c r="C43" s="94" t="s">
        <v>104</v>
      </c>
      <c r="D43" s="95">
        <v>18000</v>
      </c>
    </row>
    <row r="44" spans="1:7" ht="15" x14ac:dyDescent="0.25">
      <c r="A44" s="113">
        <v>45118</v>
      </c>
      <c r="B44" s="107">
        <v>20231610084</v>
      </c>
      <c r="C44" s="94" t="s">
        <v>105</v>
      </c>
      <c r="D44" s="95">
        <v>7468</v>
      </c>
    </row>
    <row r="45" spans="1:7" ht="15" x14ac:dyDescent="0.25">
      <c r="A45" s="113">
        <v>45118</v>
      </c>
      <c r="B45" s="107">
        <v>20231210325</v>
      </c>
      <c r="C45" s="94" t="s">
        <v>105</v>
      </c>
      <c r="D45" s="95">
        <v>3993</v>
      </c>
      <c r="F45" s="9"/>
    </row>
    <row r="46" spans="1:7" ht="15" x14ac:dyDescent="0.25">
      <c r="A46" s="113">
        <v>45121</v>
      </c>
      <c r="B46" s="107">
        <v>20231630095</v>
      </c>
      <c r="C46" s="94" t="s">
        <v>106</v>
      </c>
      <c r="D46" s="95">
        <v>9922</v>
      </c>
      <c r="F46" s="9"/>
    </row>
    <row r="47" spans="1:7" ht="15" x14ac:dyDescent="0.25">
      <c r="A47" s="113">
        <v>45112</v>
      </c>
      <c r="B47" s="107">
        <v>20231910700</v>
      </c>
      <c r="C47" s="94" t="s">
        <v>107</v>
      </c>
      <c r="D47" s="95">
        <v>3900</v>
      </c>
      <c r="G47" s="2"/>
    </row>
    <row r="48" spans="1:7" ht="15" customHeight="1" x14ac:dyDescent="0.25">
      <c r="A48" s="113">
        <v>45132</v>
      </c>
      <c r="B48" s="107">
        <v>20233920138</v>
      </c>
      <c r="C48" s="94" t="s">
        <v>108</v>
      </c>
      <c r="D48" s="95">
        <v>36750</v>
      </c>
      <c r="E48" s="9"/>
      <c r="G48" s="2"/>
    </row>
    <row r="49" spans="1:7" ht="15.75" customHeight="1" x14ac:dyDescent="0.25">
      <c r="A49" s="113">
        <v>45111</v>
      </c>
      <c r="B49" s="107">
        <v>20231910689</v>
      </c>
      <c r="C49" s="94" t="s">
        <v>109</v>
      </c>
      <c r="D49" s="95">
        <v>5122</v>
      </c>
      <c r="E49" s="9"/>
      <c r="F49" s="2"/>
      <c r="G49" s="2"/>
    </row>
    <row r="50" spans="1:7" ht="15" x14ac:dyDescent="0.25">
      <c r="A50" s="113">
        <v>45107</v>
      </c>
      <c r="B50" s="107">
        <v>20231210320</v>
      </c>
      <c r="C50" s="94" t="s">
        <v>110</v>
      </c>
      <c r="D50" s="95">
        <v>348417.66</v>
      </c>
      <c r="E50" s="9"/>
      <c r="F50" s="2"/>
    </row>
    <row r="51" spans="1:7" ht="15" x14ac:dyDescent="0.25">
      <c r="A51" s="113">
        <v>45107</v>
      </c>
      <c r="B51" s="107">
        <v>20231210318</v>
      </c>
      <c r="C51" s="94" t="s">
        <v>111</v>
      </c>
      <c r="D51" s="95">
        <v>15584.8</v>
      </c>
      <c r="F51" s="2"/>
    </row>
    <row r="52" spans="1:7" ht="15" x14ac:dyDescent="0.25">
      <c r="A52" s="113">
        <v>45115</v>
      </c>
      <c r="B52" s="107">
        <v>20231210290</v>
      </c>
      <c r="C52" s="94" t="s">
        <v>111</v>
      </c>
      <c r="D52" s="95">
        <v>34994.5</v>
      </c>
    </row>
    <row r="53" spans="1:7" ht="15" x14ac:dyDescent="0.25">
      <c r="A53" s="113">
        <v>45089</v>
      </c>
      <c r="B53" s="107">
        <v>20231630091</v>
      </c>
      <c r="C53" s="94" t="s">
        <v>112</v>
      </c>
      <c r="D53" s="95">
        <v>4357</v>
      </c>
    </row>
    <row r="54" spans="1:7" ht="15" x14ac:dyDescent="0.25">
      <c r="A54" s="113">
        <v>45117</v>
      </c>
      <c r="B54" s="107">
        <v>20231630092</v>
      </c>
      <c r="C54" s="94" t="s">
        <v>112</v>
      </c>
      <c r="D54" s="95">
        <v>36409</v>
      </c>
    </row>
    <row r="55" spans="1:7" ht="15" x14ac:dyDescent="0.25">
      <c r="A55" s="113">
        <v>45111</v>
      </c>
      <c r="B55" s="107">
        <v>20231910692</v>
      </c>
      <c r="C55" s="94" t="s">
        <v>113</v>
      </c>
      <c r="D55" s="95">
        <v>20274.759999999998</v>
      </c>
    </row>
    <row r="56" spans="1:7" ht="15" x14ac:dyDescent="0.25">
      <c r="A56" s="113">
        <v>45128</v>
      </c>
      <c r="B56" s="107">
        <v>20231210326</v>
      </c>
      <c r="C56" s="94" t="s">
        <v>114</v>
      </c>
      <c r="D56" s="95">
        <v>32440</v>
      </c>
    </row>
    <row r="57" spans="1:7" ht="15" x14ac:dyDescent="0.25">
      <c r="A57" s="113">
        <v>45117</v>
      </c>
      <c r="B57" s="107">
        <v>20231630093</v>
      </c>
      <c r="C57" s="94" t="s">
        <v>115</v>
      </c>
      <c r="D57" s="95">
        <v>15000</v>
      </c>
    </row>
    <row r="58" spans="1:7" ht="15" x14ac:dyDescent="0.25">
      <c r="A58" s="113">
        <v>45134</v>
      </c>
      <c r="B58" s="107">
        <v>20231820043</v>
      </c>
      <c r="C58" s="94" t="s">
        <v>116</v>
      </c>
      <c r="D58" s="95">
        <v>31956.1</v>
      </c>
    </row>
    <row r="59" spans="1:7" ht="15" x14ac:dyDescent="0.25">
      <c r="A59" s="113">
        <v>45121</v>
      </c>
      <c r="B59" s="107">
        <v>20231210333</v>
      </c>
      <c r="C59" s="94" t="s">
        <v>117</v>
      </c>
      <c r="D59" s="95">
        <v>2299</v>
      </c>
    </row>
    <row r="60" spans="1:7" ht="15" x14ac:dyDescent="0.25">
      <c r="A60" s="113">
        <v>45118</v>
      </c>
      <c r="B60" s="107">
        <v>20231910690</v>
      </c>
      <c r="C60" s="94" t="s">
        <v>118</v>
      </c>
      <c r="D60" s="95">
        <v>4400</v>
      </c>
    </row>
    <row r="61" spans="1:7" ht="15" x14ac:dyDescent="0.25">
      <c r="A61" s="113">
        <v>45132</v>
      </c>
      <c r="B61" s="107">
        <v>20231910688</v>
      </c>
      <c r="C61" s="94" t="s">
        <v>119</v>
      </c>
      <c r="D61" s="95">
        <v>26552</v>
      </c>
    </row>
    <row r="62" spans="1:7" ht="15" x14ac:dyDescent="0.25">
      <c r="A62" s="113">
        <v>45107</v>
      </c>
      <c r="B62" s="107">
        <v>20231210269</v>
      </c>
      <c r="C62" s="94" t="s">
        <v>120</v>
      </c>
      <c r="D62" s="95">
        <v>29530.05</v>
      </c>
    </row>
    <row r="63" spans="1:7" ht="15" x14ac:dyDescent="0.25">
      <c r="A63" s="113">
        <v>45116</v>
      </c>
      <c r="B63" s="107">
        <v>20231210292</v>
      </c>
      <c r="C63" s="94" t="s">
        <v>120</v>
      </c>
      <c r="D63" s="95">
        <v>17793.05</v>
      </c>
    </row>
    <row r="64" spans="1:7" ht="15" x14ac:dyDescent="0.25">
      <c r="A64" s="113">
        <v>45116</v>
      </c>
      <c r="B64" s="107">
        <v>20231210291</v>
      </c>
      <c r="C64" s="94" t="s">
        <v>120</v>
      </c>
      <c r="D64" s="95">
        <v>5045.7</v>
      </c>
    </row>
    <row r="65" spans="1:4" ht="15" x14ac:dyDescent="0.25">
      <c r="A65" s="113">
        <v>45122</v>
      </c>
      <c r="B65" s="107">
        <v>20231210310</v>
      </c>
      <c r="C65" s="94" t="s">
        <v>120</v>
      </c>
      <c r="D65" s="95">
        <v>3509</v>
      </c>
    </row>
    <row r="66" spans="1:4" ht="15" x14ac:dyDescent="0.25">
      <c r="A66" s="113">
        <v>45126</v>
      </c>
      <c r="B66" s="107">
        <v>20231210322</v>
      </c>
      <c r="C66" s="94" t="s">
        <v>120</v>
      </c>
      <c r="D66" s="95">
        <v>5614.4</v>
      </c>
    </row>
    <row r="67" spans="1:4" ht="15" x14ac:dyDescent="0.25">
      <c r="A67" s="113">
        <v>45126</v>
      </c>
      <c r="B67" s="107">
        <v>20231210321</v>
      </c>
      <c r="C67" s="94" t="s">
        <v>120</v>
      </c>
      <c r="D67" s="95">
        <v>12039.5</v>
      </c>
    </row>
    <row r="68" spans="1:4" ht="15" x14ac:dyDescent="0.25">
      <c r="A68" s="113">
        <v>45126</v>
      </c>
      <c r="B68" s="116">
        <v>20231210331</v>
      </c>
      <c r="C68" s="94" t="s">
        <v>120</v>
      </c>
      <c r="D68" s="95">
        <v>5377.24</v>
      </c>
    </row>
    <row r="69" spans="1:4" ht="15" x14ac:dyDescent="0.25">
      <c r="A69" s="113">
        <v>44928</v>
      </c>
      <c r="B69" s="117" t="s">
        <v>121</v>
      </c>
      <c r="C69" s="94" t="s">
        <v>122</v>
      </c>
      <c r="D69" s="95">
        <v>1148</v>
      </c>
    </row>
    <row r="70" spans="1:4" ht="15" x14ac:dyDescent="0.25">
      <c r="A70" s="113">
        <v>45126</v>
      </c>
      <c r="B70" s="117">
        <v>20231910664</v>
      </c>
      <c r="C70" s="94" t="s">
        <v>123</v>
      </c>
      <c r="D70" s="95">
        <v>47000</v>
      </c>
    </row>
    <row r="71" spans="1:4" ht="15" x14ac:dyDescent="0.25">
      <c r="A71" s="113">
        <v>45122</v>
      </c>
      <c r="B71" s="117" t="s">
        <v>124</v>
      </c>
      <c r="C71" s="94" t="s">
        <v>125</v>
      </c>
      <c r="D71" s="95">
        <v>8452</v>
      </c>
    </row>
    <row r="72" spans="1:4" ht="15" x14ac:dyDescent="0.25">
      <c r="A72" s="113">
        <v>45122</v>
      </c>
      <c r="B72" s="117" t="s">
        <v>126</v>
      </c>
      <c r="C72" s="94" t="s">
        <v>125</v>
      </c>
      <c r="D72" s="95">
        <v>8452</v>
      </c>
    </row>
    <row r="73" spans="1:4" ht="15" x14ac:dyDescent="0.25">
      <c r="A73" s="113">
        <v>45122</v>
      </c>
      <c r="B73" s="117" t="s">
        <v>127</v>
      </c>
      <c r="C73" s="94" t="s">
        <v>125</v>
      </c>
      <c r="D73" s="95">
        <v>8452</v>
      </c>
    </row>
    <row r="74" spans="1:4" ht="15" x14ac:dyDescent="0.25">
      <c r="A74" s="113">
        <v>45137</v>
      </c>
      <c r="B74" s="117" t="s">
        <v>128</v>
      </c>
      <c r="C74" s="118" t="s">
        <v>64</v>
      </c>
      <c r="D74" s="95">
        <v>45977</v>
      </c>
    </row>
    <row r="75" spans="1:4" ht="15" x14ac:dyDescent="0.25">
      <c r="A75" s="113">
        <v>45128</v>
      </c>
      <c r="B75" s="119" t="s">
        <v>129</v>
      </c>
      <c r="C75" s="32" t="s">
        <v>130</v>
      </c>
      <c r="D75" s="95">
        <v>71317.399999999994</v>
      </c>
    </row>
    <row r="76" spans="1:4" ht="15" x14ac:dyDescent="0.25">
      <c r="A76" s="113">
        <v>45137</v>
      </c>
      <c r="B76" s="117" t="s">
        <v>131</v>
      </c>
      <c r="C76" s="120" t="s">
        <v>132</v>
      </c>
      <c r="D76" s="95">
        <v>13915</v>
      </c>
    </row>
    <row r="77" spans="1:4" ht="15" x14ac:dyDescent="0.25">
      <c r="A77" s="113">
        <v>45120</v>
      </c>
      <c r="B77" s="117" t="s">
        <v>133</v>
      </c>
      <c r="C77" s="120" t="s">
        <v>134</v>
      </c>
      <c r="D77" s="95">
        <v>229295</v>
      </c>
    </row>
    <row r="78" spans="1:4" ht="15" x14ac:dyDescent="0.25">
      <c r="A78" s="113">
        <v>45082</v>
      </c>
      <c r="B78" s="117" t="s">
        <v>135</v>
      </c>
      <c r="C78" s="120" t="s">
        <v>136</v>
      </c>
      <c r="D78" s="95">
        <v>6890</v>
      </c>
    </row>
    <row r="79" spans="1:4" ht="15" x14ac:dyDescent="0.25">
      <c r="A79" s="113">
        <v>45120</v>
      </c>
      <c r="B79" s="117" t="s">
        <v>137</v>
      </c>
      <c r="C79" s="120" t="s">
        <v>138</v>
      </c>
      <c r="D79" s="95">
        <v>58443</v>
      </c>
    </row>
    <row r="80" spans="1:4" ht="15" x14ac:dyDescent="0.25">
      <c r="A80" s="113">
        <v>45111</v>
      </c>
      <c r="B80" s="117" t="s">
        <v>139</v>
      </c>
      <c r="C80" s="120" t="s">
        <v>140</v>
      </c>
      <c r="D80" s="95">
        <v>43923</v>
      </c>
    </row>
    <row r="81" spans="1:4" ht="15" x14ac:dyDescent="0.25">
      <c r="A81" s="113">
        <v>45091</v>
      </c>
      <c r="B81" s="117" t="s">
        <v>141</v>
      </c>
      <c r="C81" s="120" t="s">
        <v>142</v>
      </c>
      <c r="D81" s="95">
        <v>2240.13</v>
      </c>
    </row>
    <row r="82" spans="1:4" ht="15" x14ac:dyDescent="0.25">
      <c r="A82" s="113">
        <v>45123</v>
      </c>
      <c r="B82" s="117" t="s">
        <v>143</v>
      </c>
      <c r="C82" s="120" t="s">
        <v>142</v>
      </c>
      <c r="D82" s="95">
        <v>32670</v>
      </c>
    </row>
    <row r="83" spans="1:4" ht="15" x14ac:dyDescent="0.25">
      <c r="A83" s="113">
        <v>45121</v>
      </c>
      <c r="B83" s="117" t="s">
        <v>144</v>
      </c>
      <c r="C83" s="120" t="s">
        <v>142</v>
      </c>
      <c r="D83" s="95">
        <v>1910.14</v>
      </c>
    </row>
    <row r="84" spans="1:4" ht="15" x14ac:dyDescent="0.25">
      <c r="A84" s="113">
        <v>45121</v>
      </c>
      <c r="B84" s="117" t="s">
        <v>145</v>
      </c>
      <c r="C84" s="120" t="s">
        <v>142</v>
      </c>
      <c r="D84" s="95">
        <v>4733.0200000000004</v>
      </c>
    </row>
    <row r="85" spans="1:4" ht="15" x14ac:dyDescent="0.25">
      <c r="A85" s="113">
        <v>45121</v>
      </c>
      <c r="B85" s="117" t="s">
        <v>146</v>
      </c>
      <c r="C85" s="120" t="s">
        <v>142</v>
      </c>
      <c r="D85" s="95">
        <v>2240.13</v>
      </c>
    </row>
    <row r="86" spans="1:4" ht="15" x14ac:dyDescent="0.25">
      <c r="A86" s="113">
        <v>45121</v>
      </c>
      <c r="B86" s="117" t="s">
        <v>147</v>
      </c>
      <c r="C86" s="120" t="s">
        <v>148</v>
      </c>
      <c r="D86" s="95">
        <v>39900</v>
      </c>
    </row>
    <row r="87" spans="1:4" ht="15" x14ac:dyDescent="0.25">
      <c r="A87" s="113">
        <v>45121</v>
      </c>
      <c r="B87" s="117" t="s">
        <v>149</v>
      </c>
      <c r="C87" s="120" t="s">
        <v>150</v>
      </c>
      <c r="D87" s="95">
        <v>33880</v>
      </c>
    </row>
    <row r="88" spans="1:4" ht="15" x14ac:dyDescent="0.25">
      <c r="A88" s="113">
        <v>45121</v>
      </c>
      <c r="B88" s="117" t="s">
        <v>151</v>
      </c>
      <c r="C88" s="120" t="s">
        <v>152</v>
      </c>
      <c r="D88" s="95">
        <v>10236.6</v>
      </c>
    </row>
    <row r="89" spans="1:4" ht="15" x14ac:dyDescent="0.25">
      <c r="A89" s="113">
        <v>45121</v>
      </c>
      <c r="B89" s="117" t="s">
        <v>153</v>
      </c>
      <c r="C89" s="120" t="s">
        <v>152</v>
      </c>
      <c r="D89" s="95">
        <v>498044.47</v>
      </c>
    </row>
    <row r="90" spans="1:4" ht="15" x14ac:dyDescent="0.25">
      <c r="A90" s="113">
        <v>45117</v>
      </c>
      <c r="B90" s="117" t="s">
        <v>154</v>
      </c>
      <c r="C90" s="120" t="s">
        <v>155</v>
      </c>
      <c r="D90" s="95">
        <v>21175</v>
      </c>
    </row>
    <row r="91" spans="1:4" ht="15" x14ac:dyDescent="0.25">
      <c r="A91" s="113">
        <v>45124</v>
      </c>
      <c r="B91" s="117" t="s">
        <v>156</v>
      </c>
      <c r="C91" s="120" t="s">
        <v>157</v>
      </c>
      <c r="D91" s="95">
        <v>880</v>
      </c>
    </row>
    <row r="92" spans="1:4" ht="15" x14ac:dyDescent="0.25">
      <c r="A92" s="113">
        <v>45122</v>
      </c>
      <c r="B92" s="117" t="s">
        <v>158</v>
      </c>
      <c r="C92" s="120" t="s">
        <v>157</v>
      </c>
      <c r="D92" s="95">
        <v>92521.44</v>
      </c>
    </row>
    <row r="93" spans="1:4" ht="15" x14ac:dyDescent="0.25">
      <c r="A93" s="113">
        <v>45127</v>
      </c>
      <c r="B93" s="117" t="s">
        <v>159</v>
      </c>
      <c r="C93" s="120" t="s">
        <v>157</v>
      </c>
      <c r="D93" s="95">
        <v>27805.8</v>
      </c>
    </row>
    <row r="94" spans="1:4" ht="15" x14ac:dyDescent="0.25">
      <c r="A94" s="113">
        <v>45127</v>
      </c>
      <c r="B94" s="117" t="s">
        <v>160</v>
      </c>
      <c r="C94" s="120" t="s">
        <v>157</v>
      </c>
      <c r="D94" s="95">
        <v>42163</v>
      </c>
    </row>
    <row r="95" spans="1:4" ht="15" x14ac:dyDescent="0.25">
      <c r="A95" s="113">
        <v>45127</v>
      </c>
      <c r="B95" s="117" t="s">
        <v>161</v>
      </c>
      <c r="C95" s="120" t="s">
        <v>157</v>
      </c>
      <c r="D95" s="95">
        <v>530828</v>
      </c>
    </row>
    <row r="96" spans="1:4" ht="15" x14ac:dyDescent="0.25">
      <c r="A96" s="113">
        <v>45121</v>
      </c>
      <c r="B96" s="117" t="s">
        <v>162</v>
      </c>
      <c r="C96" s="120" t="s">
        <v>163</v>
      </c>
      <c r="D96" s="95">
        <v>158409</v>
      </c>
    </row>
    <row r="97" spans="1:4" ht="15" x14ac:dyDescent="0.25">
      <c r="A97" s="113">
        <v>45136</v>
      </c>
      <c r="B97" s="117" t="s">
        <v>164</v>
      </c>
      <c r="C97" s="120" t="s">
        <v>163</v>
      </c>
      <c r="D97" s="95">
        <v>24200</v>
      </c>
    </row>
    <row r="98" spans="1:4" ht="15" x14ac:dyDescent="0.25">
      <c r="A98" s="113">
        <v>45137</v>
      </c>
      <c r="B98" s="117" t="s">
        <v>165</v>
      </c>
      <c r="C98" s="120" t="s">
        <v>163</v>
      </c>
      <c r="D98" s="95">
        <v>2723</v>
      </c>
    </row>
    <row r="99" spans="1:4" ht="15" x14ac:dyDescent="0.25">
      <c r="A99" s="113">
        <v>45137</v>
      </c>
      <c r="B99" s="117" t="s">
        <v>166</v>
      </c>
      <c r="C99" s="120" t="s">
        <v>163</v>
      </c>
      <c r="D99" s="95">
        <v>5445</v>
      </c>
    </row>
    <row r="100" spans="1:4" ht="15" x14ac:dyDescent="0.25">
      <c r="A100" s="113">
        <v>45137</v>
      </c>
      <c r="B100" s="121">
        <v>20233920145</v>
      </c>
      <c r="C100" s="120" t="s">
        <v>163</v>
      </c>
      <c r="D100" s="95">
        <v>1640</v>
      </c>
    </row>
    <row r="101" spans="1:4" ht="15" x14ac:dyDescent="0.25">
      <c r="A101" s="113">
        <v>45137</v>
      </c>
      <c r="B101" s="117" t="s">
        <v>167</v>
      </c>
      <c r="C101" s="120" t="s">
        <v>163</v>
      </c>
      <c r="D101" s="95">
        <v>57112</v>
      </c>
    </row>
    <row r="102" spans="1:4" ht="15" x14ac:dyDescent="0.25">
      <c r="A102" s="113">
        <v>44942</v>
      </c>
      <c r="B102" s="117" t="s">
        <v>168</v>
      </c>
      <c r="C102" s="122" t="s">
        <v>163</v>
      </c>
      <c r="D102" s="95">
        <v>9807</v>
      </c>
    </row>
    <row r="103" spans="1:4" ht="15" x14ac:dyDescent="0.25">
      <c r="A103" s="113">
        <v>45118</v>
      </c>
      <c r="B103" s="117" t="s">
        <v>169</v>
      </c>
      <c r="C103" s="120" t="s">
        <v>170</v>
      </c>
      <c r="D103" s="95">
        <v>387</v>
      </c>
    </row>
    <row r="104" spans="1:4" ht="15" x14ac:dyDescent="0.25">
      <c r="A104" s="113">
        <v>45119</v>
      </c>
      <c r="B104" s="117" t="s">
        <v>171</v>
      </c>
      <c r="C104" s="120" t="s">
        <v>172</v>
      </c>
      <c r="D104" s="95">
        <v>14641</v>
      </c>
    </row>
    <row r="105" spans="1:4" ht="15" x14ac:dyDescent="0.25">
      <c r="A105" s="123">
        <v>45120</v>
      </c>
      <c r="B105" s="124" t="s">
        <v>173</v>
      </c>
      <c r="C105" s="125" t="s">
        <v>174</v>
      </c>
      <c r="D105" s="99">
        <v>278825.25</v>
      </c>
    </row>
    <row r="106" spans="1:4" ht="15" x14ac:dyDescent="0.25">
      <c r="A106" s="123">
        <v>45123</v>
      </c>
      <c r="B106" s="124" t="s">
        <v>175</v>
      </c>
      <c r="C106" s="125" t="s">
        <v>176</v>
      </c>
      <c r="D106" s="88">
        <v>129000</v>
      </c>
    </row>
    <row r="107" spans="1:4" ht="15" x14ac:dyDescent="0.25">
      <c r="A107" s="123">
        <v>45130</v>
      </c>
      <c r="B107" s="124" t="s">
        <v>177</v>
      </c>
      <c r="C107" s="125" t="s">
        <v>176</v>
      </c>
      <c r="D107" s="88">
        <v>129000</v>
      </c>
    </row>
    <row r="108" spans="1:4" ht="15" x14ac:dyDescent="0.25">
      <c r="A108" s="123">
        <v>45130</v>
      </c>
      <c r="B108" s="124" t="s">
        <v>178</v>
      </c>
      <c r="C108" s="125" t="s">
        <v>176</v>
      </c>
      <c r="D108" s="99">
        <v>129000</v>
      </c>
    </row>
    <row r="109" spans="1:4" ht="15" x14ac:dyDescent="0.25">
      <c r="A109" s="123">
        <v>45127</v>
      </c>
      <c r="B109" s="124" t="s">
        <v>179</v>
      </c>
      <c r="C109" s="125" t="s">
        <v>180</v>
      </c>
      <c r="D109" s="99">
        <v>14944</v>
      </c>
    </row>
    <row r="110" spans="1:4" ht="15" x14ac:dyDescent="0.25">
      <c r="A110" s="123">
        <v>45133</v>
      </c>
      <c r="B110" s="124" t="s">
        <v>181</v>
      </c>
      <c r="C110" s="125" t="s">
        <v>182</v>
      </c>
      <c r="D110" s="99">
        <v>242490</v>
      </c>
    </row>
    <row r="111" spans="1:4" ht="15" x14ac:dyDescent="0.25">
      <c r="A111" s="123">
        <v>45099</v>
      </c>
      <c r="B111" s="124" t="s">
        <v>183</v>
      </c>
      <c r="C111" s="125" t="s">
        <v>184</v>
      </c>
      <c r="D111" s="99">
        <v>4115.21</v>
      </c>
    </row>
    <row r="112" spans="1:4" ht="15" x14ac:dyDescent="0.25">
      <c r="A112" s="123">
        <v>45126</v>
      </c>
      <c r="B112" s="124" t="s">
        <v>185</v>
      </c>
      <c r="C112" s="125" t="s">
        <v>186</v>
      </c>
      <c r="D112" s="99">
        <v>8000</v>
      </c>
    </row>
    <row r="113" spans="1:4" ht="15" x14ac:dyDescent="0.25">
      <c r="A113" s="123">
        <v>44745</v>
      </c>
      <c r="B113" s="124" t="s">
        <v>187</v>
      </c>
      <c r="C113" s="125" t="s">
        <v>188</v>
      </c>
      <c r="D113" s="99">
        <v>5579.57</v>
      </c>
    </row>
    <row r="114" spans="1:4" ht="15" x14ac:dyDescent="0.25">
      <c r="A114" s="123">
        <v>45116</v>
      </c>
      <c r="B114" s="124" t="s">
        <v>189</v>
      </c>
      <c r="C114" s="125" t="s">
        <v>82</v>
      </c>
      <c r="D114" s="99">
        <v>599</v>
      </c>
    </row>
    <row r="115" spans="1:4" ht="15" x14ac:dyDescent="0.25">
      <c r="A115" s="123">
        <v>45150</v>
      </c>
      <c r="B115" s="124" t="s">
        <v>190</v>
      </c>
      <c r="C115" s="125" t="s">
        <v>82</v>
      </c>
      <c r="D115" s="99">
        <v>1809</v>
      </c>
    </row>
    <row r="116" spans="1:4" ht="15" x14ac:dyDescent="0.25">
      <c r="A116" s="123">
        <v>45116</v>
      </c>
      <c r="B116" s="124" t="s">
        <v>191</v>
      </c>
      <c r="C116" s="125" t="s">
        <v>82</v>
      </c>
      <c r="D116" s="99">
        <v>599</v>
      </c>
    </row>
    <row r="117" spans="1:4" ht="15" x14ac:dyDescent="0.25">
      <c r="A117" s="123">
        <v>45116</v>
      </c>
      <c r="B117" s="124" t="s">
        <v>192</v>
      </c>
      <c r="C117" s="125" t="s">
        <v>82</v>
      </c>
      <c r="D117" s="99">
        <v>599</v>
      </c>
    </row>
    <row r="118" spans="1:4" ht="15" x14ac:dyDescent="0.25">
      <c r="A118" s="123">
        <v>45116</v>
      </c>
      <c r="B118" s="124" t="s">
        <v>193</v>
      </c>
      <c r="C118" s="125" t="s">
        <v>82</v>
      </c>
      <c r="D118" s="99">
        <v>599</v>
      </c>
    </row>
    <row r="119" spans="1:4" ht="15" x14ac:dyDescent="0.25">
      <c r="A119" s="123">
        <v>45116</v>
      </c>
      <c r="B119" s="124" t="s">
        <v>194</v>
      </c>
      <c r="C119" s="125" t="s">
        <v>82</v>
      </c>
      <c r="D119" s="99">
        <v>599</v>
      </c>
    </row>
    <row r="120" spans="1:4" ht="15" x14ac:dyDescent="0.25">
      <c r="A120" s="123">
        <v>45128</v>
      </c>
      <c r="B120" s="124" t="s">
        <v>195</v>
      </c>
      <c r="C120" s="125" t="s">
        <v>196</v>
      </c>
      <c r="D120" s="99">
        <v>2250</v>
      </c>
    </row>
    <row r="121" spans="1:4" ht="15" x14ac:dyDescent="0.25">
      <c r="A121" s="123">
        <v>45126</v>
      </c>
      <c r="B121" s="124" t="s">
        <v>197</v>
      </c>
      <c r="C121" s="125" t="s">
        <v>198</v>
      </c>
      <c r="D121" s="99">
        <v>13310</v>
      </c>
    </row>
    <row r="122" spans="1:4" ht="15" x14ac:dyDescent="0.25">
      <c r="A122" s="123">
        <v>45111</v>
      </c>
      <c r="B122" s="124" t="s">
        <v>199</v>
      </c>
      <c r="C122" s="125" t="s">
        <v>198</v>
      </c>
      <c r="D122" s="99">
        <v>82038</v>
      </c>
    </row>
    <row r="123" spans="1:4" ht="15" x14ac:dyDescent="0.25">
      <c r="A123" s="123">
        <v>45134</v>
      </c>
      <c r="B123" s="124" t="s">
        <v>200</v>
      </c>
      <c r="C123" s="125" t="s">
        <v>201</v>
      </c>
      <c r="D123" s="99">
        <v>232320</v>
      </c>
    </row>
    <row r="124" spans="1:4" ht="15" x14ac:dyDescent="0.25">
      <c r="A124" s="123">
        <v>45121</v>
      </c>
      <c r="B124" s="124" t="s">
        <v>202</v>
      </c>
      <c r="C124" s="125" t="s">
        <v>201</v>
      </c>
      <c r="D124" s="99">
        <v>355500</v>
      </c>
    </row>
    <row r="125" spans="1:4" ht="15" x14ac:dyDescent="0.25">
      <c r="A125" s="123">
        <v>45119</v>
      </c>
      <c r="B125" s="124" t="s">
        <v>203</v>
      </c>
      <c r="C125" s="125" t="s">
        <v>204</v>
      </c>
      <c r="D125" s="99">
        <v>9030</v>
      </c>
    </row>
    <row r="126" spans="1:4" ht="15" x14ac:dyDescent="0.25">
      <c r="A126" s="123">
        <v>45120</v>
      </c>
      <c r="B126" s="124" t="s">
        <v>205</v>
      </c>
      <c r="C126" s="125" t="s">
        <v>206</v>
      </c>
      <c r="D126" s="99">
        <v>20328</v>
      </c>
    </row>
    <row r="127" spans="1:4" ht="15" x14ac:dyDescent="0.25">
      <c r="A127" s="123">
        <v>45128</v>
      </c>
      <c r="B127" s="124" t="s">
        <v>207</v>
      </c>
      <c r="C127" s="125" t="s">
        <v>208</v>
      </c>
      <c r="D127" s="99">
        <v>32463.09</v>
      </c>
    </row>
    <row r="128" spans="1:4" ht="15" x14ac:dyDescent="0.25">
      <c r="A128" s="123">
        <v>45133</v>
      </c>
      <c r="B128" s="124" t="s">
        <v>209</v>
      </c>
      <c r="C128" s="125" t="s">
        <v>208</v>
      </c>
      <c r="D128" s="99">
        <v>5808</v>
      </c>
    </row>
    <row r="129" spans="1:4" ht="15" x14ac:dyDescent="0.25">
      <c r="A129" s="123">
        <v>45123</v>
      </c>
      <c r="B129" s="124" t="s">
        <v>210</v>
      </c>
      <c r="C129" s="125" t="s">
        <v>211</v>
      </c>
      <c r="D129" s="99">
        <v>725199.26</v>
      </c>
    </row>
    <row r="130" spans="1:4" ht="15" x14ac:dyDescent="0.25">
      <c r="A130" s="123">
        <v>45119</v>
      </c>
      <c r="B130" s="124" t="s">
        <v>212</v>
      </c>
      <c r="C130" s="125" t="s">
        <v>213</v>
      </c>
      <c r="D130" s="99">
        <v>45375</v>
      </c>
    </row>
    <row r="131" spans="1:4" ht="15" x14ac:dyDescent="0.25">
      <c r="A131" s="123">
        <v>45119</v>
      </c>
      <c r="B131" s="124" t="s">
        <v>214</v>
      </c>
      <c r="C131" s="126" t="s">
        <v>215</v>
      </c>
      <c r="D131" s="99">
        <v>10745</v>
      </c>
    </row>
    <row r="132" spans="1:4" ht="15" x14ac:dyDescent="0.25">
      <c r="A132" s="123">
        <v>45134</v>
      </c>
      <c r="B132" s="124" t="s">
        <v>216</v>
      </c>
      <c r="C132" s="126" t="s">
        <v>217</v>
      </c>
      <c r="D132" s="127">
        <v>3205.29</v>
      </c>
    </row>
    <row r="133" spans="1:4" ht="15" x14ac:dyDescent="0.25">
      <c r="A133" s="123">
        <v>45122</v>
      </c>
      <c r="B133" s="124" t="s">
        <v>218</v>
      </c>
      <c r="C133" s="126" t="s">
        <v>219</v>
      </c>
      <c r="D133" s="127">
        <v>19994</v>
      </c>
    </row>
    <row r="134" spans="1:4" ht="15" x14ac:dyDescent="0.25">
      <c r="A134" s="123">
        <v>45166</v>
      </c>
      <c r="B134" s="124" t="s">
        <v>220</v>
      </c>
      <c r="C134" s="126" t="s">
        <v>221</v>
      </c>
      <c r="D134" s="127">
        <v>3400</v>
      </c>
    </row>
    <row r="135" spans="1:4" ht="15" x14ac:dyDescent="0.25">
      <c r="A135" s="123">
        <v>45136</v>
      </c>
      <c r="B135" s="124" t="s">
        <v>222</v>
      </c>
      <c r="C135" s="126" t="s">
        <v>223</v>
      </c>
      <c r="D135" s="127">
        <v>9000</v>
      </c>
    </row>
    <row r="136" spans="1:4" ht="15" x14ac:dyDescent="0.25">
      <c r="A136" s="123">
        <v>45103</v>
      </c>
      <c r="B136" s="124" t="s">
        <v>224</v>
      </c>
      <c r="C136" s="126" t="s">
        <v>225</v>
      </c>
      <c r="D136" s="127">
        <v>1355.2</v>
      </c>
    </row>
    <row r="137" spans="1:4" ht="15" x14ac:dyDescent="0.25">
      <c r="A137" s="123">
        <v>45128</v>
      </c>
      <c r="B137" s="124" t="s">
        <v>226</v>
      </c>
      <c r="C137" s="126" t="s">
        <v>227</v>
      </c>
      <c r="D137" s="127">
        <v>6500</v>
      </c>
    </row>
    <row r="138" spans="1:4" ht="15" x14ac:dyDescent="0.25">
      <c r="A138" s="123">
        <v>45117</v>
      </c>
      <c r="B138" s="124" t="s">
        <v>228</v>
      </c>
      <c r="C138" s="126" t="s">
        <v>229</v>
      </c>
      <c r="D138" s="127">
        <v>18000</v>
      </c>
    </row>
    <row r="139" spans="1:4" ht="15" x14ac:dyDescent="0.25">
      <c r="A139" s="123">
        <v>45126</v>
      </c>
      <c r="B139" s="124" t="s">
        <v>230</v>
      </c>
      <c r="C139" s="126" t="s">
        <v>231</v>
      </c>
      <c r="D139" s="127">
        <v>16000</v>
      </c>
    </row>
    <row r="140" spans="1:4" ht="15" x14ac:dyDescent="0.25">
      <c r="A140" s="123">
        <v>45128</v>
      </c>
      <c r="B140" s="124" t="s">
        <v>232</v>
      </c>
      <c r="C140" s="126" t="s">
        <v>233</v>
      </c>
      <c r="D140" s="127">
        <v>18000</v>
      </c>
    </row>
    <row r="141" spans="1:4" ht="15" x14ac:dyDescent="0.25">
      <c r="A141" s="123">
        <v>45120</v>
      </c>
      <c r="B141" s="124" t="s">
        <v>234</v>
      </c>
      <c r="C141" s="126" t="s">
        <v>235</v>
      </c>
      <c r="D141" s="127">
        <v>8550</v>
      </c>
    </row>
    <row r="142" spans="1:4" ht="15" x14ac:dyDescent="0.25">
      <c r="A142" s="128"/>
      <c r="B142" s="129"/>
      <c r="C142" s="130"/>
      <c r="D142" s="131"/>
    </row>
    <row r="143" spans="1:4" ht="15.75" thickBot="1" x14ac:dyDescent="0.3">
      <c r="A143" s="132"/>
      <c r="B143" s="130"/>
      <c r="C143" s="133"/>
      <c r="D143" s="131"/>
    </row>
    <row r="144" spans="1:4" ht="15.75" thickBot="1" x14ac:dyDescent="0.3">
      <c r="A144" s="39"/>
      <c r="B144" s="15"/>
      <c r="C144" s="71" t="s">
        <v>33</v>
      </c>
      <c r="D144" s="72">
        <f>SUM(D29:D143)</f>
        <v>5882421.3399999989</v>
      </c>
    </row>
    <row r="145" spans="1:4" ht="13.5" thickBot="1" x14ac:dyDescent="0.25">
      <c r="A145" s="81"/>
      <c r="B145" s="6"/>
      <c r="C145" s="41"/>
      <c r="D145" s="8"/>
    </row>
    <row r="146" spans="1:4" ht="15.75" thickBot="1" x14ac:dyDescent="0.3">
      <c r="A146" s="81"/>
      <c r="B146" s="6"/>
      <c r="C146" s="61" t="s">
        <v>37</v>
      </c>
      <c r="D146" s="53">
        <f>SUM(D26,D144)</f>
        <v>33038538.071999997</v>
      </c>
    </row>
    <row r="147" spans="1:4" x14ac:dyDescent="0.2">
      <c r="A147" s="81"/>
    </row>
    <row r="148" spans="1:4" x14ac:dyDescent="0.2">
      <c r="A148" s="81"/>
    </row>
    <row r="149" spans="1:4" x14ac:dyDescent="0.2">
      <c r="A149" s="81"/>
    </row>
    <row r="150" spans="1:4" ht="15" x14ac:dyDescent="0.25">
      <c r="A150" s="6"/>
      <c r="B150" s="42"/>
      <c r="C150" s="42" t="s">
        <v>53</v>
      </c>
      <c r="D150" s="8"/>
    </row>
    <row r="151" spans="1:4" ht="13.5" thickBot="1" x14ac:dyDescent="0.25">
      <c r="B151" s="6"/>
      <c r="C151" s="41"/>
      <c r="D151" s="8"/>
    </row>
    <row r="152" spans="1:4" ht="15" x14ac:dyDescent="0.25">
      <c r="A152" s="34"/>
      <c r="B152" s="19"/>
      <c r="C152" s="35"/>
      <c r="D152" s="62"/>
    </row>
    <row r="153" spans="1:4" x14ac:dyDescent="0.2">
      <c r="A153" s="36">
        <v>41537</v>
      </c>
      <c r="B153" s="11">
        <v>20131820158</v>
      </c>
      <c r="C153" s="40" t="s">
        <v>31</v>
      </c>
      <c r="D153" s="37">
        <v>16139.07</v>
      </c>
    </row>
    <row r="154" spans="1:4" x14ac:dyDescent="0.2">
      <c r="A154" s="36"/>
      <c r="B154" s="11"/>
      <c r="C154" s="40"/>
      <c r="D154" s="37"/>
    </row>
    <row r="155" spans="1:4" x14ac:dyDescent="0.2">
      <c r="A155" s="36"/>
      <c r="B155" s="11"/>
      <c r="C155" s="40"/>
      <c r="D155" s="38"/>
    </row>
    <row r="156" spans="1:4" x14ac:dyDescent="0.2">
      <c r="A156" s="36"/>
      <c r="B156" s="11"/>
      <c r="C156" s="63"/>
      <c r="D156" s="37"/>
    </row>
    <row r="157" spans="1:4" ht="15.75" thickBot="1" x14ac:dyDescent="0.3">
      <c r="A157" s="43"/>
      <c r="B157" s="44"/>
      <c r="C157" s="45" t="s">
        <v>37</v>
      </c>
      <c r="D157" s="46">
        <f>SUM(D153:D156)</f>
        <v>16139.07</v>
      </c>
    </row>
  </sheetData>
  <mergeCells count="1">
    <mergeCell ref="A1:D1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 xml:space="preserve">&amp;R&amp;"Arial,Tučné"&amp;12&amp;K000080X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view="pageLayout" zoomScaleNormal="100" workbookViewId="0">
      <selection activeCell="D12" sqref="D12"/>
    </sheetView>
  </sheetViews>
  <sheetFormatPr defaultRowHeight="12.75" x14ac:dyDescent="0.2"/>
  <cols>
    <col min="1" max="1" width="21" customWidth="1"/>
    <col min="2" max="2" width="24.85546875" bestFit="1" customWidth="1"/>
    <col min="3" max="3" width="16" bestFit="1" customWidth="1"/>
  </cols>
  <sheetData>
    <row r="2" spans="1:3" x14ac:dyDescent="0.2">
      <c r="A2" s="3"/>
      <c r="B2" s="3"/>
      <c r="C2" s="3"/>
    </row>
    <row r="3" spans="1:3" ht="16.5" customHeight="1" x14ac:dyDescent="0.25">
      <c r="A3" s="144" t="s">
        <v>238</v>
      </c>
      <c r="B3" s="144"/>
      <c r="C3" s="1"/>
    </row>
    <row r="4" spans="1:3" ht="13.5" thickBot="1" x14ac:dyDescent="0.25">
      <c r="A4" s="1"/>
      <c r="B4" s="1"/>
      <c r="C4" s="1"/>
    </row>
    <row r="5" spans="1:3" ht="15.75" thickBot="1" x14ac:dyDescent="0.25">
      <c r="A5" s="134" t="s">
        <v>0</v>
      </c>
      <c r="B5" s="135" t="s">
        <v>1</v>
      </c>
      <c r="C5" s="136" t="s">
        <v>2</v>
      </c>
    </row>
    <row r="6" spans="1:3" x14ac:dyDescent="0.2">
      <c r="A6" s="137" t="s">
        <v>3</v>
      </c>
      <c r="B6" s="138" t="s">
        <v>4</v>
      </c>
      <c r="C6" s="139">
        <v>10279492.65</v>
      </c>
    </row>
    <row r="7" spans="1:3" x14ac:dyDescent="0.2">
      <c r="A7" s="137" t="s">
        <v>5</v>
      </c>
      <c r="B7" s="138" t="s">
        <v>6</v>
      </c>
      <c r="C7" s="139">
        <v>779619.03</v>
      </c>
    </row>
    <row r="8" spans="1:3" x14ac:dyDescent="0.2">
      <c r="A8" s="137" t="s">
        <v>7</v>
      </c>
      <c r="B8" s="138" t="s">
        <v>8</v>
      </c>
      <c r="C8" s="139">
        <v>39589.82</v>
      </c>
    </row>
    <row r="9" spans="1:3" ht="16.5" thickBot="1" x14ac:dyDescent="0.3">
      <c r="A9" s="140" t="s">
        <v>9</v>
      </c>
      <c r="B9" s="141"/>
      <c r="C9" s="142">
        <f>SUM(C6:C8)</f>
        <v>11098701.5</v>
      </c>
    </row>
  </sheetData>
  <mergeCells count="1">
    <mergeCell ref="A3:B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&amp;R&amp;"Arial,Tučné"&amp;12&amp;K000080X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pohledávky</vt:lpstr>
      <vt:lpstr>závazky</vt:lpstr>
      <vt:lpstr>fondy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venusel</dc:creator>
  <cp:lastModifiedBy>Uživatel systému Windows</cp:lastModifiedBy>
  <cp:lastPrinted>2023-08-28T13:46:23Z</cp:lastPrinted>
  <dcterms:created xsi:type="dcterms:W3CDTF">2014-01-31T12:49:32Z</dcterms:created>
  <dcterms:modified xsi:type="dcterms:W3CDTF">2023-09-12T13:32:16Z</dcterms:modified>
</cp:coreProperties>
</file>