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inP\Documents\Dokumenty\Rok 2020\Grébovka\Změnové listy\"/>
    </mc:Choice>
  </mc:AlternateContent>
  <bookViews>
    <workbookView xWindow="0" yWindow="0" windowWidth="28800" windowHeight="125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2" i="1" s="1"/>
  <c r="F16" i="1" s="1"/>
  <c r="G16" i="1" s="1"/>
  <c r="G15" i="1" s="1"/>
  <c r="G18" i="1" s="1"/>
  <c r="G20" i="1" s="1"/>
  <c r="F8" i="1" s="1"/>
  <c r="G13" i="1"/>
  <c r="E8" i="1"/>
</calcChain>
</file>

<file path=xl/sharedStrings.xml><?xml version="1.0" encoding="utf-8"?>
<sst xmlns="http://schemas.openxmlformats.org/spreadsheetml/2006/main" count="38" uniqueCount="34">
  <si>
    <t xml:space="preserve">Položkový rozpočet </t>
  </si>
  <si>
    <t>S:</t>
  </si>
  <si>
    <t>N20-SAL-029</t>
  </si>
  <si>
    <t>Revitalizace předprostoru parku Grébovka</t>
  </si>
  <si>
    <t>O:</t>
  </si>
  <si>
    <t>01</t>
  </si>
  <si>
    <t>Stavební práce</t>
  </si>
  <si>
    <t>R:</t>
  </si>
  <si>
    <t>ZL 15.</t>
  </si>
  <si>
    <t>Mobiliář</t>
  </si>
  <si>
    <t>Vypracoval:</t>
  </si>
  <si>
    <t>Milan Slaný, Technik Stav LTE s.r.o.</t>
  </si>
  <si>
    <t>Datum:</t>
  </si>
  <si>
    <t xml:space="preserve">Celkem bez DPH za Změnový list č. </t>
  </si>
  <si>
    <t>P.č.</t>
  </si>
  <si>
    <t>Číslo položky</t>
  </si>
  <si>
    <t>Název položky</t>
  </si>
  <si>
    <t>MJ</t>
  </si>
  <si>
    <t>množství</t>
  </si>
  <si>
    <t>cena / MJ</t>
  </si>
  <si>
    <t>Celkem</t>
  </si>
  <si>
    <t>Díl:</t>
  </si>
  <si>
    <t>991</t>
  </si>
  <si>
    <t>Mobiliář - odpočet za nedodání prvků</t>
  </si>
  <si>
    <t>991002005</t>
  </si>
  <si>
    <t>5 - POEZIOMAT 
- dodávka, montáž, uvedení do provozu 
- provedení dle PD D.1.004 - Výpis typového vybavení
- zemní práce a základové kce</t>
  </si>
  <si>
    <t>ks</t>
  </si>
  <si>
    <t>991002006</t>
  </si>
  <si>
    <t>6 - RUSKÉ KUŽELY 
- dodávka, montáž
- provedení dle PD D.1.004 - Výpis typového vybavení
- zemní práce a základové kce</t>
  </si>
  <si>
    <t>VN</t>
  </si>
  <si>
    <t>Vedlejší náklady</t>
  </si>
  <si>
    <t>005121 R</t>
  </si>
  <si>
    <t>Zařízení staveniště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</si>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</sst>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.00000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0"/>
      <color theme="1"/>
      <name val="Arial CE"/>
      <charset val="238"/>
    </font>
    <font>
      <b/>
      <sz val="12"/>
      <color theme="1"/>
      <name val="Arial CE"/>
      <charset val="238"/>
    </font>
    <font>
      <b/>
      <sz val="12"/>
      <color rgb="FFFF0000"/>
      <name val="Arial CE"/>
      <charset val="238"/>
    </font>
    <font>
      <b/>
      <sz val="10"/>
      <color rgb="FFFF000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4" fontId="3" fillId="0" borderId="2" xfId="0" applyNumberFormat="1" applyFont="1" applyBorder="1" applyAlignment="1">
      <alignment horizontal="right"/>
    </xf>
    <xf numFmtId="14" fontId="3" fillId="0" borderId="5" xfId="0" applyNumberFormat="1" applyFont="1" applyBorder="1" applyAlignment="1">
      <alignment horizontal="right"/>
    </xf>
    <xf numFmtId="14" fontId="3" fillId="0" borderId="6" xfId="0" applyNumberFormat="1" applyFont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49" fontId="5" fillId="3" borderId="2" xfId="0" applyNumberFormat="1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0" fontId="3" fillId="4" borderId="1" xfId="0" applyFont="1" applyFill="1" applyBorder="1"/>
    <xf numFmtId="49" fontId="3" fillId="4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6" fillId="2" borderId="9" xfId="0" applyFont="1" applyFill="1" applyBorder="1" applyAlignment="1">
      <alignment vertical="top"/>
    </xf>
    <xf numFmtId="49" fontId="6" fillId="2" borderId="5" xfId="0" applyNumberFormat="1" applyFont="1" applyFill="1" applyBorder="1" applyAlignment="1">
      <alignment vertical="top"/>
    </xf>
    <xf numFmtId="49" fontId="6" fillId="2" borderId="5" xfId="0" applyNumberFormat="1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top" shrinkToFit="1"/>
    </xf>
    <xf numFmtId="165" fontId="6" fillId="2" borderId="5" xfId="0" applyNumberFormat="1" applyFont="1" applyFill="1" applyBorder="1" applyAlignment="1">
      <alignment vertical="top" shrinkToFit="1"/>
    </xf>
    <xf numFmtId="4" fontId="6" fillId="2" borderId="5" xfId="0" applyNumberFormat="1" applyFont="1" applyFill="1" applyBorder="1" applyAlignment="1">
      <alignment vertical="top" shrinkToFit="1"/>
    </xf>
    <xf numFmtId="4" fontId="6" fillId="2" borderId="6" xfId="0" applyNumberFormat="1" applyFont="1" applyFill="1" applyBorder="1" applyAlignment="1">
      <alignment vertical="top" shrinkToFit="1"/>
    </xf>
    <xf numFmtId="0" fontId="7" fillId="0" borderId="10" xfId="0" applyFont="1" applyBorder="1" applyAlignment="1">
      <alignment vertical="top"/>
    </xf>
    <xf numFmtId="49" fontId="7" fillId="0" borderId="11" xfId="0" applyNumberFormat="1" applyFont="1" applyBorder="1" applyAlignment="1">
      <alignment vertical="top"/>
    </xf>
    <xf numFmtId="49" fontId="7" fillId="0" borderId="11" xfId="0" applyNumberFormat="1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top" shrinkToFit="1"/>
    </xf>
    <xf numFmtId="165" fontId="7" fillId="0" borderId="11" xfId="0" applyNumberFormat="1" applyFont="1" applyBorder="1" applyAlignment="1">
      <alignment vertical="top" shrinkToFit="1"/>
    </xf>
    <xf numFmtId="4" fontId="7" fillId="5" borderId="11" xfId="0" applyNumberFormat="1" applyFont="1" applyFill="1" applyBorder="1" applyAlignment="1" applyProtection="1">
      <alignment vertical="top" shrinkToFit="1"/>
      <protection locked="0"/>
    </xf>
    <xf numFmtId="4" fontId="7" fillId="0" borderId="12" xfId="0" applyNumberFormat="1" applyFont="1" applyBorder="1" applyAlignment="1">
      <alignment vertical="top" shrinkToFit="1"/>
    </xf>
    <xf numFmtId="0" fontId="8" fillId="0" borderId="0" xfId="0" applyFont="1"/>
    <xf numFmtId="49" fontId="7" fillId="0" borderId="13" xfId="0" applyNumberFormat="1" applyFont="1" applyBorder="1" applyAlignment="1">
      <alignment horizontal="left" vertical="top" wrapText="1"/>
    </xf>
    <xf numFmtId="0" fontId="7" fillId="0" borderId="14" xfId="0" applyFont="1" applyBorder="1" applyAlignment="1">
      <alignment vertical="top"/>
    </xf>
    <xf numFmtId="49" fontId="7" fillId="0" borderId="13" xfId="0" applyNumberFormat="1" applyFont="1" applyBorder="1" applyAlignment="1">
      <alignment vertical="top"/>
    </xf>
    <xf numFmtId="0" fontId="7" fillId="0" borderId="13" xfId="0" applyFont="1" applyBorder="1" applyAlignment="1">
      <alignment horizontal="center" vertical="top" shrinkToFit="1"/>
    </xf>
    <xf numFmtId="165" fontId="7" fillId="0" borderId="13" xfId="0" applyNumberFormat="1" applyFont="1" applyBorder="1" applyAlignment="1">
      <alignment vertical="top" shrinkToFit="1"/>
    </xf>
    <xf numFmtId="4" fontId="7" fillId="3" borderId="13" xfId="0" applyNumberFormat="1" applyFont="1" applyFill="1" applyBorder="1" applyAlignment="1" applyProtection="1">
      <alignment vertical="top" shrinkToFit="1"/>
      <protection locked="0"/>
    </xf>
    <xf numFmtId="4" fontId="7" fillId="0" borderId="15" xfId="0" applyNumberFormat="1" applyFont="1" applyBorder="1" applyAlignment="1">
      <alignment vertical="top" shrinkToFit="1"/>
    </xf>
    <xf numFmtId="49" fontId="0" fillId="0" borderId="0" xfId="0" applyNumberFormat="1" applyAlignment="1">
      <alignment horizontal="left" vertical="top" wrapText="1"/>
    </xf>
    <xf numFmtId="0" fontId="6" fillId="2" borderId="16" xfId="0" applyFont="1" applyFill="1" applyBorder="1" applyAlignment="1">
      <alignment vertical="top"/>
    </xf>
    <xf numFmtId="49" fontId="6" fillId="2" borderId="2" xfId="0" applyNumberFormat="1" applyFont="1" applyFill="1" applyBorder="1" applyAlignment="1">
      <alignment vertical="top"/>
    </xf>
    <xf numFmtId="49" fontId="6" fillId="2" borderId="2" xfId="0" applyNumberFormat="1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vertical="top"/>
    </xf>
    <xf numFmtId="4" fontId="6" fillId="2" borderId="3" xfId="0" applyNumberFormat="1" applyFont="1" applyFill="1" applyBorder="1" applyAlignment="1">
      <alignment vertical="top"/>
    </xf>
    <xf numFmtId="0" fontId="9" fillId="6" borderId="16" xfId="0" applyFont="1" applyFill="1" applyBorder="1" applyAlignment="1">
      <alignment vertical="top"/>
    </xf>
    <xf numFmtId="49" fontId="9" fillId="6" borderId="2" xfId="0" applyNumberFormat="1" applyFont="1" applyFill="1" applyBorder="1" applyAlignment="1">
      <alignment vertical="top"/>
    </xf>
    <xf numFmtId="49" fontId="9" fillId="6" borderId="2" xfId="0" applyNumberFormat="1" applyFont="1" applyFill="1" applyBorder="1" applyAlignment="1">
      <alignment horizontal="left" vertical="top" wrapText="1"/>
    </xf>
    <xf numFmtId="0" fontId="9" fillId="6" borderId="2" xfId="0" applyFont="1" applyFill="1" applyBorder="1" applyAlignment="1">
      <alignment horizontal="center" vertical="top"/>
    </xf>
    <xf numFmtId="0" fontId="9" fillId="6" borderId="2" xfId="0" applyFont="1" applyFill="1" applyBorder="1" applyAlignment="1">
      <alignment vertical="top"/>
    </xf>
    <xf numFmtId="4" fontId="6" fillId="6" borderId="3" xfId="0" applyNumberFormat="1" applyFont="1" applyFill="1" applyBorder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0"/>
  <sheetViews>
    <sheetView tabSelected="1" view="pageLayout" zoomScaleNormal="100" workbookViewId="0">
      <selection activeCell="M20" sqref="M20"/>
    </sheetView>
  </sheetViews>
  <sheetFormatPr defaultColWidth="12.42578125" defaultRowHeight="15" outlineLevelRow="1" x14ac:dyDescent="0.25"/>
  <cols>
    <col min="1" max="1" width="4" customWidth="1"/>
    <col min="2" max="2" width="13.140625" customWidth="1"/>
    <col min="3" max="3" width="44.5703125" customWidth="1"/>
    <col min="4" max="4" width="5.5703125" customWidth="1"/>
    <col min="5" max="5" width="12" customWidth="1"/>
    <col min="6" max="6" width="11.28515625" customWidth="1"/>
    <col min="7" max="7" width="13.28515625" bestFit="1" customWidth="1"/>
  </cols>
  <sheetData>
    <row r="1" spans="1:44" ht="15.75" x14ac:dyDescent="0.25">
      <c r="A1" s="1" t="s">
        <v>0</v>
      </c>
      <c r="B1" s="1"/>
      <c r="C1" s="1"/>
      <c r="D1" s="1"/>
      <c r="E1" s="1"/>
      <c r="F1" s="1"/>
      <c r="G1" s="1"/>
    </row>
    <row r="2" spans="1:44" x14ac:dyDescent="0.25">
      <c r="A2" s="2" t="s">
        <v>1</v>
      </c>
      <c r="B2" s="3" t="s">
        <v>2</v>
      </c>
      <c r="C2" s="4" t="s">
        <v>3</v>
      </c>
      <c r="D2" s="5"/>
      <c r="E2" s="5"/>
      <c r="F2" s="5"/>
      <c r="G2" s="6"/>
    </row>
    <row r="3" spans="1:44" x14ac:dyDescent="0.25">
      <c r="A3" s="2" t="s">
        <v>4</v>
      </c>
      <c r="B3" s="3" t="s">
        <v>5</v>
      </c>
      <c r="C3" s="4" t="s">
        <v>6</v>
      </c>
      <c r="D3" s="5"/>
      <c r="E3" s="5"/>
      <c r="F3" s="5"/>
      <c r="G3" s="6"/>
    </row>
    <row r="4" spans="1:44" ht="15.75" x14ac:dyDescent="0.25">
      <c r="A4" s="7" t="s">
        <v>7</v>
      </c>
      <c r="B4" s="8" t="s">
        <v>8</v>
      </c>
      <c r="C4" s="9" t="s">
        <v>9</v>
      </c>
      <c r="D4" s="10"/>
      <c r="E4" s="10"/>
      <c r="F4" s="10"/>
      <c r="G4" s="11"/>
    </row>
    <row r="5" spans="1:44" x14ac:dyDescent="0.25">
      <c r="B5" s="12"/>
      <c r="C5" s="12"/>
      <c r="D5" s="13"/>
    </row>
    <row r="6" spans="1:44" x14ac:dyDescent="0.25">
      <c r="B6" s="12"/>
      <c r="C6" s="14" t="s">
        <v>10</v>
      </c>
      <c r="D6" s="15" t="s">
        <v>11</v>
      </c>
      <c r="E6" s="15"/>
      <c r="F6" s="15"/>
      <c r="G6" s="16"/>
    </row>
    <row r="7" spans="1:44" ht="15.75" thickBot="1" x14ac:dyDescent="0.3">
      <c r="B7" s="12"/>
      <c r="C7" s="14" t="s">
        <v>12</v>
      </c>
      <c r="D7" s="17">
        <v>44367</v>
      </c>
      <c r="E7" s="17"/>
      <c r="F7" s="18"/>
      <c r="G7" s="19"/>
    </row>
    <row r="8" spans="1:44" ht="16.5" thickBot="1" x14ac:dyDescent="0.3">
      <c r="B8" s="12"/>
      <c r="C8" s="20"/>
      <c r="D8" s="21" t="s">
        <v>13</v>
      </c>
      <c r="E8" s="22" t="str">
        <f>B4</f>
        <v>ZL 15.</v>
      </c>
      <c r="F8" s="23">
        <f>G20</f>
        <v>-70002.600000000006</v>
      </c>
      <c r="G8" s="24"/>
    </row>
    <row r="9" spans="1:44" x14ac:dyDescent="0.25">
      <c r="B9" s="12"/>
      <c r="C9" s="12"/>
      <c r="D9" s="13"/>
    </row>
    <row r="10" spans="1:44" x14ac:dyDescent="0.25">
      <c r="A10" s="25" t="s">
        <v>14</v>
      </c>
      <c r="B10" s="26" t="s">
        <v>15</v>
      </c>
      <c r="C10" s="26" t="s">
        <v>16</v>
      </c>
      <c r="D10" s="27" t="s">
        <v>17</v>
      </c>
      <c r="E10" s="25" t="s">
        <v>18</v>
      </c>
      <c r="F10" s="28" t="s">
        <v>19</v>
      </c>
      <c r="G10" s="25" t="s">
        <v>20</v>
      </c>
    </row>
    <row r="11" spans="1:44" x14ac:dyDescent="0.25">
      <c r="A11" s="29"/>
      <c r="B11" s="30"/>
      <c r="C11" s="30"/>
      <c r="D11" s="31"/>
      <c r="E11" s="32"/>
      <c r="F11" s="33"/>
      <c r="G11" s="33"/>
    </row>
    <row r="12" spans="1:44" x14ac:dyDescent="0.25">
      <c r="A12" s="34" t="s">
        <v>21</v>
      </c>
      <c r="B12" s="35" t="s">
        <v>22</v>
      </c>
      <c r="C12" s="36" t="s">
        <v>23</v>
      </c>
      <c r="D12" s="37"/>
      <c r="E12" s="38"/>
      <c r="F12" s="39"/>
      <c r="G12" s="40">
        <f>G13+G14</f>
        <v>-68630</v>
      </c>
    </row>
    <row r="13" spans="1:44" ht="45" outlineLevel="1" x14ac:dyDescent="0.25">
      <c r="A13" s="41">
        <v>8</v>
      </c>
      <c r="B13" s="42" t="s">
        <v>24</v>
      </c>
      <c r="C13" s="43" t="s">
        <v>25</v>
      </c>
      <c r="D13" s="44" t="s">
        <v>26</v>
      </c>
      <c r="E13" s="45">
        <v>-1</v>
      </c>
      <c r="F13" s="46">
        <v>47430</v>
      </c>
      <c r="G13" s="47">
        <f>ROUND(E13*F13,2)</f>
        <v>-47430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</row>
    <row r="14" spans="1:44" ht="45" outlineLevel="1" x14ac:dyDescent="0.25">
      <c r="A14" s="41">
        <v>9</v>
      </c>
      <c r="B14" s="42" t="s">
        <v>27</v>
      </c>
      <c r="C14" s="49" t="s">
        <v>28</v>
      </c>
      <c r="D14" s="44" t="s">
        <v>26</v>
      </c>
      <c r="E14" s="45">
        <v>-1</v>
      </c>
      <c r="F14" s="46">
        <v>21200</v>
      </c>
      <c r="G14" s="47">
        <f>ROUND(E14*F14,2)</f>
        <v>-21200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</row>
    <row r="15" spans="1:44" x14ac:dyDescent="0.25">
      <c r="A15" s="34" t="s">
        <v>21</v>
      </c>
      <c r="B15" s="35" t="s">
        <v>29</v>
      </c>
      <c r="C15" s="36" t="s">
        <v>30</v>
      </c>
      <c r="D15" s="37"/>
      <c r="E15" s="38"/>
      <c r="F15" s="39"/>
      <c r="G15" s="40">
        <f>SUMIF(Q16:Q16,"&lt;&gt;NOR",G16:G16)</f>
        <v>-1372.6</v>
      </c>
    </row>
    <row r="16" spans="1:44" outlineLevel="1" x14ac:dyDescent="0.25">
      <c r="A16" s="50">
        <v>10</v>
      </c>
      <c r="B16" s="51" t="s">
        <v>31</v>
      </c>
      <c r="C16" s="49" t="s">
        <v>32</v>
      </c>
      <c r="D16" s="52" t="s">
        <v>33</v>
      </c>
      <c r="E16" s="53">
        <v>2</v>
      </c>
      <c r="F16" s="54">
        <f>G12/100</f>
        <v>-686.3</v>
      </c>
      <c r="G16" s="55">
        <f>ROUND(E16*F16,2)</f>
        <v>-1372.6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</row>
    <row r="17" spans="1:7" x14ac:dyDescent="0.25">
      <c r="A17" s="29"/>
      <c r="B17" s="30"/>
      <c r="C17" s="56"/>
      <c r="D17" s="31"/>
      <c r="E17" s="29"/>
      <c r="F17" s="29"/>
      <c r="G17" s="29"/>
    </row>
    <row r="18" spans="1:7" x14ac:dyDescent="0.25">
      <c r="A18" s="57"/>
      <c r="B18" s="58" t="s">
        <v>20</v>
      </c>
      <c r="C18" s="59"/>
      <c r="D18" s="60"/>
      <c r="E18" s="61"/>
      <c r="F18" s="61"/>
      <c r="G18" s="62">
        <f>G15+G12</f>
        <v>-70002.600000000006</v>
      </c>
    </row>
    <row r="20" spans="1:7" x14ac:dyDescent="0.25">
      <c r="A20" s="63"/>
      <c r="B20" s="64" t="s">
        <v>20</v>
      </c>
      <c r="C20" s="65"/>
      <c r="D20" s="66"/>
      <c r="E20" s="67"/>
      <c r="F20" s="67"/>
      <c r="G20" s="68">
        <f>G18</f>
        <v>-70002.600000000006</v>
      </c>
    </row>
  </sheetData>
  <mergeCells count="7">
    <mergeCell ref="F8:G8"/>
    <mergeCell ref="A1:G1"/>
    <mergeCell ref="C2:G2"/>
    <mergeCell ref="C3:G3"/>
    <mergeCell ref="C4:G4"/>
    <mergeCell ref="D6:G6"/>
    <mergeCell ref="D7:G7"/>
  </mergeCells>
  <pageMargins left="0.7" right="0.7" top="0.78740157499999996" bottom="0.78740157499999996" header="0.3" footer="0.3"/>
  <pageSetup paperSize="9" scale="84" orientation="portrait" r:id="rId1"/>
  <headerFooter>
    <oddHeader>&amp;RZměnový list č. ZL 15.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dcterms:created xsi:type="dcterms:W3CDTF">2021-12-15T09:07:36Z</dcterms:created>
  <dcterms:modified xsi:type="dcterms:W3CDTF">2021-12-15T09:08:34Z</dcterms:modified>
</cp:coreProperties>
</file>