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 ROZPOČTU\MHMP, ROZBORY, ROZPOČET\Word E\Rozpočet\2022\Návrh rozpočtu 16. 11. 2021\e-spis\ZMČ\"/>
    </mc:Choice>
  </mc:AlternateContent>
  <bookViews>
    <workbookView xWindow="0" yWindow="0" windowWidth="28800" windowHeight="12585" activeTab="3"/>
  </bookViews>
  <sheets>
    <sheet name="Příloha č. 1" sheetId="1" r:id="rId1"/>
    <sheet name="Příloha č. 2" sheetId="2" r:id="rId2"/>
    <sheet name="Příloha č. 3" sheetId="6" r:id="rId3"/>
    <sheet name="Příloha č. 4" sheetId="5" r:id="rId4"/>
  </sheets>
  <definedNames>
    <definedName name="_xlnm.Print_Area" localSheetId="2">'Příloha č. 3'!$A$2:$C$58</definedName>
    <definedName name="_xlnm.Print_Area" localSheetId="3">'Příloha č. 4'!$A$1:$M$44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C32" i="6" l="1"/>
  <c r="B32" i="6"/>
  <c r="C25" i="6"/>
  <c r="B25" i="6"/>
  <c r="C23" i="6"/>
  <c r="B23" i="6"/>
  <c r="C19" i="6"/>
  <c r="B19" i="6"/>
  <c r="C17" i="6"/>
  <c r="B17" i="6"/>
  <c r="C15" i="6"/>
  <c r="B15" i="6"/>
  <c r="C6" i="6"/>
  <c r="C34" i="6" s="1"/>
  <c r="B6" i="6"/>
  <c r="B34" i="6" s="1"/>
</calcChain>
</file>

<file path=xl/sharedStrings.xml><?xml version="1.0" encoding="utf-8"?>
<sst xmlns="http://schemas.openxmlformats.org/spreadsheetml/2006/main" count="174" uniqueCount="138">
  <si>
    <t>v tis. Kč</t>
  </si>
  <si>
    <t>RS</t>
  </si>
  <si>
    <t>RU</t>
  </si>
  <si>
    <t>Skutečnost</t>
  </si>
  <si>
    <t>% plnění</t>
  </si>
  <si>
    <t>k 30.9.2020</t>
  </si>
  <si>
    <t>k RU</t>
  </si>
  <si>
    <t>Daňové příjmy</t>
  </si>
  <si>
    <t>Nedaňové příjmy</t>
  </si>
  <si>
    <t>Kapitálové příjmy</t>
  </si>
  <si>
    <t>Neinv. převody z vlastních fondů hosp. činnosti</t>
  </si>
  <si>
    <t>Neinv. převody mezi st.městy(HMP) a jejich MČ</t>
  </si>
  <si>
    <t xml:space="preserve">5xxx </t>
  </si>
  <si>
    <t>6xxx</t>
  </si>
  <si>
    <t>Rozdíl příjmů a výdajů</t>
  </si>
  <si>
    <t>1xxx</t>
  </si>
  <si>
    <t>2xxx</t>
  </si>
  <si>
    <t>8xxx</t>
  </si>
  <si>
    <t>3xxx</t>
  </si>
  <si>
    <t>dotace na výkon státní správy (ZJ 900)</t>
  </si>
  <si>
    <t>dotace z MHMP - dot. vztahy k MČ (ZJ 921)</t>
  </si>
  <si>
    <t>Příloha č. 1</t>
  </si>
  <si>
    <t>z toho:</t>
  </si>
  <si>
    <t>4xxx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</si>
  <si>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</si>
  <si>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</si>
  <si>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</si>
  <si>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</si>
  <si>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</si>
  <si>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</si>
  <si>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</si>
  <si>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</si>
  <si>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</si>
  <si>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</si>
  <si>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</si>
  <si>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</si>
  <si>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</si>
  <si>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</si>
  <si>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</si>
  <si>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</si>
  <si>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</si>
  <si>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</si>
  <si>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</si>
  <si>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</si>
  <si>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</si>
  <si>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</si>
  <si>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OdPa</t>
  </si>
  <si>
    <t>Třída</t>
  </si>
  <si>
    <t>Název</t>
  </si>
  <si>
    <t>Přijaté transfery</t>
  </si>
  <si>
    <t>Neinvestiční příspěvky zřízeným příspěvkovým organizacím (pol. 5331)</t>
  </si>
  <si>
    <t>OMP</t>
  </si>
  <si>
    <t>OBN</t>
  </si>
  <si>
    <t>OŠK</t>
  </si>
  <si>
    <t>ODO</t>
  </si>
  <si>
    <t>OHS</t>
  </si>
  <si>
    <t>OEK</t>
  </si>
  <si>
    <t>OKP</t>
  </si>
  <si>
    <t>/****** pro rok, na který je schvalován rozpočet, neobsahují výdaje kryté přiznanými nebo očekávanými dotacemi</t>
  </si>
  <si>
    <t>/***** vyplní  pouze ty MČ, které si tvoří rezervy na splácení  dlouhodobých úvěrů a půjček</t>
  </si>
  <si>
    <t>/****splátky návratné finanční výpomoci HMP - Reko úřadu</t>
  </si>
  <si>
    <t>/** přijaté návratné finanční výpomoci HMP</t>
  </si>
  <si>
    <t>/*údaje ze sestavy bilance k 31.12. daného roku /sloupec skutečnost/</t>
  </si>
  <si>
    <t xml:space="preserve">Vytvořená rezerva na dluhovou službu celkem  </t>
  </si>
  <si>
    <t>Tvorba rezervy na dluhovou službu /*****</t>
  </si>
  <si>
    <t>Uhrazené splátky dlouhodobých přijatých půjčených prostředků (8124) /***</t>
  </si>
  <si>
    <t>Dlouhodobě přijaté půjčené prostředky (8123)/ **</t>
  </si>
  <si>
    <t>Uhrazené splátky krátkodobých přijatých půjčených prostředků (8114)</t>
  </si>
  <si>
    <t>Krátkodobé půjčené prostředky (8113)</t>
  </si>
  <si>
    <t>Výsledek hospodaření (- schodek,+ přebytek)</t>
  </si>
  <si>
    <t xml:space="preserve">VÝDAJE CELKEM </t>
  </si>
  <si>
    <t xml:space="preserve">          reko ÚMČ</t>
  </si>
  <si>
    <t>z toho bez reko ÚMČ</t>
  </si>
  <si>
    <t>Investiční výdaje - třída 6 - celkem/*****</t>
  </si>
  <si>
    <t xml:space="preserve">Neinvestiční výdaje (po konsolidaci) - třída 5 </t>
  </si>
  <si>
    <t>PŘÍJMY CELKEM</t>
  </si>
  <si>
    <t>Dotace a převody</t>
  </si>
  <si>
    <t>Převody z vlastních fondů - třída 4</t>
  </si>
  <si>
    <t>OPŽP-reko škol</t>
  </si>
  <si>
    <t>OPŽP - reko úřadu</t>
  </si>
  <si>
    <t>investiční dotace z rozpočtu HMP</t>
  </si>
  <si>
    <t>ostatní dotace z rozpočtu HMP</t>
  </si>
  <si>
    <t>Přijaté dotace (po konsolidaci) - třída 4</t>
  </si>
  <si>
    <t xml:space="preserve">Vlastní příjmy  </t>
  </si>
  <si>
    <t>Kapitálové příjmy  - třída 3</t>
  </si>
  <si>
    <t>Nedaňové příjmy - třída 2</t>
  </si>
  <si>
    <t>Daňové příjmy - třída 1</t>
  </si>
  <si>
    <t>RV 2026</t>
  </si>
  <si>
    <t>RV 2025</t>
  </si>
  <si>
    <t>RV 2024</t>
  </si>
  <si>
    <t>RV 2023</t>
  </si>
  <si>
    <t>Skut. 2017 /*</t>
  </si>
  <si>
    <t>Skut. 2016 /*</t>
  </si>
  <si>
    <t>Název položky</t>
  </si>
  <si>
    <t>Příloha č. 3</t>
  </si>
  <si>
    <t>Příloha č. 4</t>
  </si>
  <si>
    <t>RV 2027</t>
  </si>
  <si>
    <t>Návrh rozpočtu 2022</t>
  </si>
  <si>
    <t>Skut.               k 30.9.2021</t>
  </si>
  <si>
    <t>Skut.        2020/*</t>
  </si>
  <si>
    <t>Skut.         2019 /*</t>
  </si>
  <si>
    <t>Skut.        2018 /*</t>
  </si>
  <si>
    <t>Plán nákladů 2022</t>
  </si>
  <si>
    <t>Plán výnosů 2022</t>
  </si>
  <si>
    <t>8100 OBN</t>
  </si>
  <si>
    <t>8144 nájmy za reklamy</t>
  </si>
  <si>
    <t>815140 poliklinika Malešice</t>
  </si>
  <si>
    <t xml:space="preserve">818230 SVJ   </t>
  </si>
  <si>
    <t>818232 AUSTIS-REAL, s.r.o.</t>
  </si>
  <si>
    <t>818233 Austis správa s.r.o.</t>
  </si>
  <si>
    <t>818234 Centra, a.s.</t>
  </si>
  <si>
    <t>818260 Praha 10 - Majetková, a.s., pro OBN</t>
  </si>
  <si>
    <t>3100 Odbor dopravy</t>
  </si>
  <si>
    <t>1000 Odbor ekonomický</t>
  </si>
  <si>
    <t>9100 Odbor hospodářské správy</t>
  </si>
  <si>
    <t>9136 Praha 10 - Majetková, a.s., pro OHS</t>
  </si>
  <si>
    <t>9159 Závodní jídelna</t>
  </si>
  <si>
    <t>6300 Odbor kultury a projektů</t>
  </si>
  <si>
    <t>8200 Bytové domy a nebytové objekty</t>
  </si>
  <si>
    <t>8258 Školy, školky</t>
  </si>
  <si>
    <t>828156 Byty a nebytové prostory</t>
  </si>
  <si>
    <t>828157 Pozemky</t>
  </si>
  <si>
    <t>8282 OMP</t>
  </si>
  <si>
    <t>9136 Praha 10 - Majetková, a.s., pro OMP</t>
  </si>
  <si>
    <t>4100 Odbor školství</t>
  </si>
  <si>
    <t>Celkem</t>
  </si>
  <si>
    <t>Dotace na výkon státní správy (ZJ 900)</t>
  </si>
  <si>
    <t>Dotace z MHMP - dot. vztahy k MČ (ZJ 921)</t>
  </si>
  <si>
    <t>Financování (kontokorent)</t>
  </si>
  <si>
    <t>Financování (zapojení přebytku hosp.min.let)</t>
  </si>
  <si>
    <t>Financování (zapojení prostředků z FZ)</t>
  </si>
  <si>
    <t>Financování (zapojení prostředků z EU)</t>
  </si>
  <si>
    <t>P10-482324/2021</t>
  </si>
  <si>
    <t>Schválený rozpočet  MČ Praha 10 na rok 2022</t>
  </si>
  <si>
    <t>SR 2022</t>
  </si>
  <si>
    <t>Závazné ukazatele rozpočtu MČ Praha 10 na rok 2022</t>
  </si>
  <si>
    <t>Závazné ukazatele plánu zdaňované činnosti MČ Praha 10 na rok 2022</t>
  </si>
  <si>
    <t>Střednědobý výhled rozpočtu MČ Praha 10 na období 2023 - 2027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</si>
</sst>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0"/>
      <name val="Times New Roman"/>
      <family val="1"/>
      <charset val="238"/>
    </font>
    <font>
      <sz val="11"/>
      <name val="Times New Roman CE"/>
      <family val="1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3" fillId="0" borderId="0"/>
    <xf numFmtId="0" fontId="4" fillId="0" borderId="0"/>
    <xf numFmtId="0" fontId="32" fillId="0" borderId="0"/>
    <xf numFmtId="0" fontId="39" fillId="0" borderId="0"/>
    <xf numFmtId="0" fontId="32" fillId="0" borderId="0"/>
  </cellStyleXfs>
  <cellXfs count="26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3" xfId="0" applyNumberFormat="1" applyFont="1" applyFill="1" applyBorder="1"/>
    <xf numFmtId="3" fontId="5" fillId="0" borderId="3" xfId="0" applyNumberFormat="1" applyFont="1" applyFill="1" applyBorder="1"/>
    <xf numFmtId="3" fontId="4" fillId="0" borderId="6" xfId="0" applyNumberFormat="1" applyFont="1" applyFill="1" applyBorder="1"/>
    <xf numFmtId="3" fontId="1" fillId="0" borderId="7" xfId="0" applyNumberFormat="1" applyFont="1" applyFill="1" applyBorder="1"/>
    <xf numFmtId="3" fontId="4" fillId="2" borderId="6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164" fontId="4" fillId="0" borderId="14" xfId="0" applyNumberFormat="1" applyFont="1" applyFill="1" applyBorder="1"/>
    <xf numFmtId="164" fontId="4" fillId="0" borderId="16" xfId="0" applyNumberFormat="1" applyFont="1" applyFill="1" applyBorder="1"/>
    <xf numFmtId="164" fontId="4" fillId="0" borderId="15" xfId="0" applyNumberFormat="1" applyFont="1" applyFill="1" applyBorder="1"/>
    <xf numFmtId="0" fontId="6" fillId="0" borderId="0" xfId="0" applyFont="1"/>
    <xf numFmtId="0" fontId="7" fillId="0" borderId="0" xfId="0" applyFont="1"/>
    <xf numFmtId="3" fontId="0" fillId="0" borderId="0" xfId="0" applyNumberFormat="1"/>
    <xf numFmtId="3" fontId="4" fillId="2" borderId="5" xfId="0" applyNumberFormat="1" applyFont="1" applyFill="1" applyBorder="1"/>
    <xf numFmtId="3" fontId="4" fillId="0" borderId="8" xfId="0" applyNumberFormat="1" applyFont="1" applyFill="1" applyBorder="1"/>
    <xf numFmtId="164" fontId="4" fillId="0" borderId="13" xfId="0" applyNumberFormat="1" applyFont="1" applyFill="1" applyBorder="1"/>
    <xf numFmtId="3" fontId="5" fillId="0" borderId="4" xfId="0" applyNumberFormat="1" applyFont="1" applyFill="1" applyBorder="1"/>
    <xf numFmtId="164" fontId="5" fillId="0" borderId="12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49" fontId="10" fillId="0" borderId="30" xfId="0" applyNumberFormat="1" applyFont="1" applyBorder="1" applyAlignment="1" applyProtection="1">
      <alignment horizontal="left" vertical="top"/>
      <protection locked="0"/>
    </xf>
    <xf numFmtId="3" fontId="10" fillId="0" borderId="16" xfId="0" applyNumberFormat="1" applyFont="1" applyBorder="1" applyAlignment="1" applyProtection="1">
      <alignment horizontal="right" vertical="top"/>
      <protection locked="0"/>
    </xf>
    <xf numFmtId="49" fontId="10" fillId="0" borderId="31" xfId="0" applyNumberFormat="1" applyFont="1" applyBorder="1" applyAlignment="1" applyProtection="1">
      <alignment horizontal="left" vertical="top"/>
      <protection locked="0"/>
    </xf>
    <xf numFmtId="3" fontId="10" fillId="0" borderId="14" xfId="0" applyNumberFormat="1" applyFont="1" applyBorder="1" applyAlignment="1" applyProtection="1">
      <alignment horizontal="right" vertical="top"/>
      <protection locked="0"/>
    </xf>
    <xf numFmtId="49" fontId="10" fillId="0" borderId="32" xfId="0" applyNumberFormat="1" applyFont="1" applyBorder="1" applyAlignment="1" applyProtection="1">
      <alignment horizontal="left" vertical="top"/>
      <protection locked="0"/>
    </xf>
    <xf numFmtId="3" fontId="10" fillId="0" borderId="11" xfId="0" applyNumberFormat="1" applyFont="1" applyBorder="1" applyAlignment="1" applyProtection="1">
      <alignment horizontal="right" vertical="top"/>
      <protection locked="0"/>
    </xf>
    <xf numFmtId="0" fontId="4" fillId="0" borderId="21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3" fontId="4" fillId="0" borderId="34" xfId="0" applyNumberFormat="1" applyFont="1" applyFill="1" applyBorder="1"/>
    <xf numFmtId="3" fontId="4" fillId="0" borderId="36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4" fillId="2" borderId="35" xfId="0" applyNumberFormat="1" applyFont="1" applyFill="1" applyBorder="1"/>
    <xf numFmtId="3" fontId="4" fillId="0" borderId="38" xfId="0" applyNumberFormat="1" applyFont="1" applyFill="1" applyBorder="1"/>
    <xf numFmtId="3" fontId="1" fillId="0" borderId="39" xfId="0" applyNumberFormat="1" applyFont="1" applyFill="1" applyBorder="1"/>
    <xf numFmtId="0" fontId="0" fillId="0" borderId="33" xfId="0" applyBorder="1"/>
    <xf numFmtId="49" fontId="9" fillId="3" borderId="27" xfId="0" applyNumberFormat="1" applyFont="1" applyFill="1" applyBorder="1" applyAlignment="1" applyProtection="1">
      <alignment vertical="top"/>
      <protection locked="0"/>
    </xf>
    <xf numFmtId="49" fontId="9" fillId="3" borderId="29" xfId="0" applyNumberFormat="1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3" fontId="4" fillId="3" borderId="21" xfId="0" applyNumberFormat="1" applyFont="1" applyFill="1" applyBorder="1"/>
    <xf numFmtId="3" fontId="4" fillId="3" borderId="19" xfId="0" applyNumberFormat="1" applyFont="1" applyFill="1" applyBorder="1"/>
    <xf numFmtId="3" fontId="5" fillId="3" borderId="19" xfId="0" applyNumberFormat="1" applyFont="1" applyFill="1" applyBorder="1"/>
    <xf numFmtId="3" fontId="5" fillId="3" borderId="20" xfId="0" applyNumberFormat="1" applyFont="1" applyFill="1" applyBorder="1"/>
    <xf numFmtId="3" fontId="4" fillId="3" borderId="24" xfId="0" applyNumberFormat="1" applyFont="1" applyFill="1" applyBorder="1"/>
    <xf numFmtId="3" fontId="4" fillId="3" borderId="22" xfId="0" applyNumberFormat="1" applyFont="1" applyFill="1" applyBorder="1"/>
    <xf numFmtId="3" fontId="4" fillId="0" borderId="4" xfId="0" applyNumberFormat="1" applyFont="1" applyFill="1" applyBorder="1"/>
    <xf numFmtId="164" fontId="4" fillId="0" borderId="12" xfId="0" applyNumberFormat="1" applyFont="1" applyFill="1" applyBorder="1"/>
    <xf numFmtId="3" fontId="4" fillId="3" borderId="20" xfId="0" applyNumberFormat="1" applyFont="1" applyFill="1" applyBorder="1"/>
    <xf numFmtId="49" fontId="11" fillId="3" borderId="28" xfId="0" applyNumberFormat="1" applyFont="1" applyFill="1" applyBorder="1" applyAlignment="1" applyProtection="1">
      <alignment vertical="top"/>
      <protection locked="0"/>
    </xf>
    <xf numFmtId="3" fontId="11" fillId="3" borderId="10" xfId="0" applyNumberFormat="1" applyFont="1" applyFill="1" applyBorder="1" applyAlignment="1" applyProtection="1">
      <alignment horizontal="center" vertical="top"/>
      <protection locked="0"/>
    </xf>
    <xf numFmtId="49" fontId="10" fillId="0" borderId="41" xfId="0" applyNumberFormat="1" applyFont="1" applyBorder="1" applyAlignment="1" applyProtection="1">
      <alignment horizontal="left" vertical="top"/>
      <protection locked="0"/>
    </xf>
    <xf numFmtId="3" fontId="10" fillId="0" borderId="12" xfId="0" applyNumberFormat="1" applyFont="1" applyBorder="1" applyAlignment="1" applyProtection="1">
      <alignment horizontal="right" vertical="top"/>
      <protection locked="0"/>
    </xf>
    <xf numFmtId="0" fontId="14" fillId="0" borderId="0" xfId="2" applyFont="1" applyFill="1" applyBorder="1"/>
    <xf numFmtId="0" fontId="17" fillId="0" borderId="0" xfId="2" applyFont="1" applyFill="1" applyBorder="1"/>
    <xf numFmtId="0" fontId="18" fillId="0" borderId="0" xfId="2" applyFont="1" applyFill="1" applyBorder="1"/>
    <xf numFmtId="3" fontId="19" fillId="0" borderId="0" xfId="2" applyNumberFormat="1" applyFont="1" applyFill="1" applyBorder="1"/>
    <xf numFmtId="3" fontId="20" fillId="0" borderId="0" xfId="2" applyNumberFormat="1" applyFont="1" applyFill="1" applyBorder="1"/>
    <xf numFmtId="0" fontId="19" fillId="0" borderId="0" xfId="2" applyFont="1" applyFill="1" applyBorder="1" applyAlignment="1">
      <alignment wrapText="1"/>
    </xf>
    <xf numFmtId="3" fontId="19" fillId="0" borderId="47" xfId="2" applyNumberFormat="1" applyFont="1" applyFill="1" applyBorder="1"/>
    <xf numFmtId="3" fontId="19" fillId="0" borderId="48" xfId="2" applyNumberFormat="1" applyFont="1" applyFill="1" applyBorder="1"/>
    <xf numFmtId="3" fontId="19" fillId="3" borderId="18" xfId="2" applyNumberFormat="1" applyFont="1" applyFill="1" applyBorder="1"/>
    <xf numFmtId="0" fontId="19" fillId="0" borderId="49" xfId="2" applyFont="1" applyFill="1" applyBorder="1" applyAlignment="1">
      <alignment wrapText="1"/>
    </xf>
    <xf numFmtId="3" fontId="19" fillId="0" borderId="50" xfId="2" applyNumberFormat="1" applyFont="1" applyFill="1" applyBorder="1"/>
    <xf numFmtId="3" fontId="19" fillId="0" borderId="4" xfId="2" applyNumberFormat="1" applyFont="1" applyFill="1" applyBorder="1"/>
    <xf numFmtId="3" fontId="19" fillId="3" borderId="20" xfId="2" applyNumberFormat="1" applyFont="1" applyFill="1" applyBorder="1"/>
    <xf numFmtId="0" fontId="19" fillId="0" borderId="41" xfId="2" applyFont="1" applyFill="1" applyBorder="1"/>
    <xf numFmtId="3" fontId="14" fillId="0" borderId="51" xfId="2" applyNumberFormat="1" applyFont="1" applyFill="1" applyBorder="1"/>
    <xf numFmtId="3" fontId="14" fillId="0" borderId="3" xfId="2" applyNumberFormat="1" applyFont="1" applyFill="1" applyBorder="1"/>
    <xf numFmtId="3" fontId="14" fillId="0" borderId="36" xfId="2" applyNumberFormat="1" applyFont="1" applyFill="1" applyBorder="1"/>
    <xf numFmtId="3" fontId="14" fillId="3" borderId="19" xfId="2" applyNumberFormat="1" applyFont="1" applyFill="1" applyBorder="1"/>
    <xf numFmtId="0" fontId="14" fillId="0" borderId="32" xfId="2" applyFont="1" applyFill="1" applyBorder="1" applyAlignment="1">
      <alignment wrapText="1"/>
    </xf>
    <xf numFmtId="3" fontId="21" fillId="0" borderId="51" xfId="2" applyNumberFormat="1" applyFont="1" applyFill="1" applyBorder="1"/>
    <xf numFmtId="3" fontId="21" fillId="0" borderId="3" xfId="2" applyNumberFormat="1" applyFont="1" applyFill="1" applyBorder="1"/>
    <xf numFmtId="0" fontId="21" fillId="0" borderId="32" xfId="2" applyFont="1" applyFill="1" applyBorder="1"/>
    <xf numFmtId="0" fontId="14" fillId="0" borderId="32" xfId="2" applyFont="1" applyFill="1" applyBorder="1"/>
    <xf numFmtId="0" fontId="19" fillId="0" borderId="28" xfId="2" applyFont="1" applyFill="1" applyBorder="1"/>
    <xf numFmtId="3" fontId="23" fillId="0" borderId="46" xfId="2" applyNumberFormat="1" applyFont="1" applyFill="1" applyBorder="1"/>
    <xf numFmtId="3" fontId="23" fillId="0" borderId="47" xfId="2" applyNumberFormat="1" applyFont="1" applyFill="1" applyBorder="1"/>
    <xf numFmtId="0" fontId="23" fillId="0" borderId="53" xfId="2" applyFont="1" applyFill="1" applyBorder="1"/>
    <xf numFmtId="3" fontId="24" fillId="0" borderId="11" xfId="2" applyNumberFormat="1" applyFont="1" applyFill="1" applyBorder="1"/>
    <xf numFmtId="3" fontId="24" fillId="0" borderId="54" xfId="2" applyNumberFormat="1" applyFont="1" applyFill="1" applyBorder="1"/>
    <xf numFmtId="3" fontId="24" fillId="0" borderId="36" xfId="2" applyNumberFormat="1" applyFont="1" applyFill="1" applyBorder="1"/>
    <xf numFmtId="3" fontId="25" fillId="0" borderId="51" xfId="2" applyNumberFormat="1" applyFont="1" applyFill="1" applyBorder="1"/>
    <xf numFmtId="3" fontId="25" fillId="0" borderId="3" xfId="2" applyNumberFormat="1" applyFont="1" applyFill="1" applyBorder="1"/>
    <xf numFmtId="3" fontId="14" fillId="0" borderId="55" xfId="2" applyNumberFormat="1" applyFont="1" applyFill="1" applyBorder="1"/>
    <xf numFmtId="3" fontId="24" fillId="0" borderId="51" xfId="2" applyNumberFormat="1" applyFont="1" applyFill="1" applyBorder="1"/>
    <xf numFmtId="3" fontId="14" fillId="0" borderId="11" xfId="2" applyNumberFormat="1" applyFont="1" applyFill="1" applyBorder="1"/>
    <xf numFmtId="3" fontId="14" fillId="0" borderId="54" xfId="2" applyNumberFormat="1" applyFont="1" applyFill="1" applyBorder="1"/>
    <xf numFmtId="3" fontId="14" fillId="0" borderId="56" xfId="2" applyNumberFormat="1" applyFont="1" applyFill="1" applyBorder="1"/>
    <xf numFmtId="3" fontId="14" fillId="0" borderId="6" xfId="2" applyNumberFormat="1" applyFont="1" applyFill="1" applyBorder="1"/>
    <xf numFmtId="0" fontId="14" fillId="0" borderId="30" xfId="2" applyFont="1" applyFill="1" applyBorder="1"/>
    <xf numFmtId="3" fontId="14" fillId="0" borderId="57" xfId="2" applyNumberFormat="1" applyFont="1" applyFill="1" applyBorder="1"/>
    <xf numFmtId="3" fontId="14" fillId="0" borderId="8" xfId="2" applyNumberFormat="1" applyFont="1" applyFill="1" applyBorder="1"/>
    <xf numFmtId="0" fontId="14" fillId="0" borderId="43" xfId="2" applyFont="1" applyFill="1" applyBorder="1"/>
    <xf numFmtId="3" fontId="23" fillId="0" borderId="12" xfId="2" applyNumberFormat="1" applyFont="1" applyFill="1" applyBorder="1"/>
    <xf numFmtId="3" fontId="23" fillId="0" borderId="50" xfId="2" applyNumberFormat="1" applyFont="1" applyFill="1" applyBorder="1"/>
    <xf numFmtId="0" fontId="23" fillId="0" borderId="41" xfId="2" applyFont="1" applyFill="1" applyBorder="1"/>
    <xf numFmtId="3" fontId="19" fillId="0" borderId="12" xfId="2" applyNumberFormat="1" applyFont="1" applyFill="1" applyBorder="1"/>
    <xf numFmtId="0" fontId="14" fillId="0" borderId="31" xfId="2" applyFont="1" applyFill="1" applyBorder="1"/>
    <xf numFmtId="3" fontId="25" fillId="0" borderId="56" xfId="2" applyNumberFormat="1" applyFont="1" applyFill="1" applyBorder="1"/>
    <xf numFmtId="3" fontId="25" fillId="0" borderId="11" xfId="2" applyNumberFormat="1" applyFont="1" applyFill="1" applyBorder="1"/>
    <xf numFmtId="3" fontId="19" fillId="0" borderId="52" xfId="2" applyNumberFormat="1" applyFont="1" applyFill="1" applyBorder="1"/>
    <xf numFmtId="3" fontId="19" fillId="0" borderId="9" xfId="2" applyNumberFormat="1" applyFont="1" applyFill="1" applyBorder="1"/>
    <xf numFmtId="0" fontId="19" fillId="0" borderId="58" xfId="2" applyFont="1" applyFill="1" applyBorder="1" applyAlignment="1">
      <alignment horizontal="center"/>
    </xf>
    <xf numFmtId="0" fontId="20" fillId="3" borderId="17" xfId="2" applyFont="1" applyFill="1" applyBorder="1" applyAlignment="1">
      <alignment horizontal="center"/>
    </xf>
    <xf numFmtId="0" fontId="19" fillId="0" borderId="44" xfId="2" applyFont="1" applyFill="1" applyBorder="1" applyAlignment="1">
      <alignment horizontal="center"/>
    </xf>
    <xf numFmtId="0" fontId="19" fillId="0" borderId="45" xfId="2" applyFont="1" applyFill="1" applyBorder="1"/>
    <xf numFmtId="0" fontId="29" fillId="3" borderId="59" xfId="2" applyFont="1" applyFill="1" applyBorder="1" applyAlignment="1">
      <alignment horizontal="center" wrapText="1"/>
    </xf>
    <xf numFmtId="0" fontId="29" fillId="3" borderId="7" xfId="2" applyFont="1" applyFill="1" applyBorder="1" applyAlignment="1">
      <alignment horizontal="center" wrapText="1"/>
    </xf>
    <xf numFmtId="0" fontId="29" fillId="3" borderId="23" xfId="2" applyFont="1" applyFill="1" applyBorder="1" applyAlignment="1">
      <alignment horizontal="center" wrapText="1"/>
    </xf>
    <xf numFmtId="0" fontId="29" fillId="3" borderId="59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0" fontId="29" fillId="3" borderId="42" xfId="2" applyFont="1" applyFill="1" applyBorder="1"/>
    <xf numFmtId="0" fontId="14" fillId="0" borderId="0" xfId="2" applyFont="1" applyFill="1" applyBorder="1" applyAlignment="1">
      <alignment horizontal="right"/>
    </xf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 applyAlignment="1">
      <alignment horizontal="right"/>
    </xf>
    <xf numFmtId="0" fontId="17" fillId="0" borderId="0" xfId="2" applyFont="1" applyFill="1" applyBorder="1" applyAlignment="1">
      <alignment horizontal="right"/>
    </xf>
    <xf numFmtId="0" fontId="31" fillId="0" borderId="0" xfId="2" applyFont="1" applyFill="1" applyBorder="1" applyAlignment="1"/>
    <xf numFmtId="0" fontId="17" fillId="0" borderId="0" xfId="2" applyFont="1" applyFill="1" applyBorder="1" applyAlignment="1"/>
    <xf numFmtId="0" fontId="29" fillId="3" borderId="42" xfId="2" applyFont="1" applyFill="1" applyBorder="1" applyAlignment="1">
      <alignment horizontal="center" wrapText="1"/>
    </xf>
    <xf numFmtId="3" fontId="14" fillId="0" borderId="32" xfId="2" applyNumberFormat="1" applyFont="1" applyFill="1" applyBorder="1"/>
    <xf numFmtId="3" fontId="19" fillId="0" borderId="60" xfId="2" applyNumberFormat="1" applyFont="1" applyFill="1" applyBorder="1"/>
    <xf numFmtId="0" fontId="32" fillId="0" borderId="0" xfId="3"/>
    <xf numFmtId="0" fontId="12" fillId="0" borderId="0" xfId="3" applyFont="1"/>
    <xf numFmtId="0" fontId="15" fillId="0" borderId="0" xfId="3" applyFont="1" applyFill="1" applyBorder="1"/>
    <xf numFmtId="0" fontId="16" fillId="0" borderId="0" xfId="3" applyFont="1" applyFill="1" applyBorder="1"/>
    <xf numFmtId="0" fontId="28" fillId="0" borderId="46" xfId="3" applyFont="1" applyFill="1" applyBorder="1"/>
    <xf numFmtId="0" fontId="28" fillId="0" borderId="47" xfId="3" applyFont="1" applyFill="1" applyBorder="1"/>
    <xf numFmtId="3" fontId="19" fillId="0" borderId="53" xfId="2" applyNumberFormat="1" applyFont="1" applyFill="1" applyBorder="1"/>
    <xf numFmtId="3" fontId="33" fillId="0" borderId="47" xfId="2" applyNumberFormat="1" applyFont="1" applyFill="1" applyBorder="1"/>
    <xf numFmtId="0" fontId="28" fillId="0" borderId="12" xfId="3" applyFont="1" applyFill="1" applyBorder="1"/>
    <xf numFmtId="0" fontId="28" fillId="0" borderId="50" xfId="3" applyFont="1" applyFill="1" applyBorder="1"/>
    <xf numFmtId="3" fontId="19" fillId="0" borderId="41" xfId="2" applyNumberFormat="1" applyFont="1" applyFill="1" applyBorder="1"/>
    <xf numFmtId="3" fontId="33" fillId="0" borderId="50" xfId="2" applyNumberFormat="1" applyFont="1" applyFill="1" applyBorder="1"/>
    <xf numFmtId="0" fontId="28" fillId="0" borderId="11" xfId="3" applyFont="1" applyFill="1" applyBorder="1"/>
    <xf numFmtId="0" fontId="28" fillId="0" borderId="51" xfId="3" applyFont="1" applyFill="1" applyBorder="1"/>
    <xf numFmtId="3" fontId="34" fillId="0" borderId="51" xfId="2" applyNumberFormat="1" applyFont="1" applyFill="1" applyBorder="1"/>
    <xf numFmtId="0" fontId="22" fillId="0" borderId="11" xfId="3" applyFont="1" applyFill="1" applyBorder="1"/>
    <xf numFmtId="0" fontId="22" fillId="0" borderId="51" xfId="3" applyFont="1" applyFill="1" applyBorder="1"/>
    <xf numFmtId="3" fontId="23" fillId="0" borderId="49" xfId="2" applyNumberFormat="1" applyFont="1" applyFill="1" applyBorder="1"/>
    <xf numFmtId="3" fontId="35" fillId="3" borderId="18" xfId="2" applyNumberFormat="1" applyFont="1" applyFill="1" applyBorder="1"/>
    <xf numFmtId="3" fontId="35" fillId="0" borderId="47" xfId="2" applyNumberFormat="1" applyFont="1" applyFill="1" applyBorder="1"/>
    <xf numFmtId="0" fontId="32" fillId="0" borderId="0" xfId="3" applyFont="1"/>
    <xf numFmtId="3" fontId="24" fillId="0" borderId="55" xfId="2" applyNumberFormat="1" applyFont="1" applyFill="1" applyBorder="1"/>
    <xf numFmtId="3" fontId="24" fillId="0" borderId="32" xfId="2" applyNumberFormat="1" applyFont="1" applyFill="1" applyBorder="1"/>
    <xf numFmtId="3" fontId="34" fillId="3" borderId="19" xfId="2" applyNumberFormat="1" applyFont="1" applyFill="1" applyBorder="1"/>
    <xf numFmtId="3" fontId="36" fillId="0" borderId="51" xfId="2" applyNumberFormat="1" applyFont="1" applyFill="1" applyBorder="1"/>
    <xf numFmtId="3" fontId="36" fillId="0" borderId="3" xfId="2" applyNumberFormat="1" applyFont="1" applyFill="1" applyBorder="1"/>
    <xf numFmtId="0" fontId="36" fillId="0" borderId="32" xfId="3" applyFont="1" applyFill="1" applyBorder="1" applyAlignment="1">
      <alignment horizontal="right"/>
    </xf>
    <xf numFmtId="3" fontId="37" fillId="0" borderId="51" xfId="2" applyNumberFormat="1" applyFont="1" applyFill="1" applyBorder="1"/>
    <xf numFmtId="3" fontId="34" fillId="0" borderId="3" xfId="2" applyNumberFormat="1" applyFont="1" applyFill="1" applyBorder="1"/>
    <xf numFmtId="0" fontId="34" fillId="0" borderId="32" xfId="2" applyFont="1" applyFill="1" applyBorder="1"/>
    <xf numFmtId="3" fontId="34" fillId="0" borderId="56" xfId="2" applyNumberFormat="1" applyFont="1" applyFill="1" applyBorder="1"/>
    <xf numFmtId="0" fontId="28" fillId="0" borderId="13" xfId="3" applyFont="1" applyFill="1" applyBorder="1"/>
    <xf numFmtId="0" fontId="28" fillId="0" borderId="57" xfId="3" applyFont="1" applyFill="1" applyBorder="1"/>
    <xf numFmtId="3" fontId="14" fillId="0" borderId="43" xfId="2" applyNumberFormat="1" applyFont="1" applyFill="1" applyBorder="1"/>
    <xf numFmtId="3" fontId="34" fillId="3" borderId="21" xfId="2" applyNumberFormat="1" applyFont="1" applyFill="1" applyBorder="1"/>
    <xf numFmtId="3" fontId="34" fillId="0" borderId="57" xfId="2" applyNumberFormat="1" applyFont="1" applyFill="1" applyBorder="1"/>
    <xf numFmtId="3" fontId="23" fillId="0" borderId="60" xfId="2" applyNumberFormat="1" applyFont="1" applyFill="1" applyBorder="1"/>
    <xf numFmtId="3" fontId="35" fillId="0" borderId="50" xfId="2" applyNumberFormat="1" applyFont="1" applyFill="1" applyBorder="1"/>
    <xf numFmtId="3" fontId="33" fillId="3" borderId="20" xfId="2" applyNumberFormat="1" applyFont="1" applyFill="1" applyBorder="1"/>
    <xf numFmtId="3" fontId="34" fillId="0" borderId="54" xfId="2" applyNumberFormat="1" applyFont="1" applyFill="1" applyBorder="1"/>
    <xf numFmtId="0" fontId="27" fillId="0" borderId="11" xfId="3" applyFont="1" applyFill="1" applyBorder="1"/>
    <xf numFmtId="0" fontId="27" fillId="0" borderId="51" xfId="3" applyFont="1" applyFill="1" applyBorder="1"/>
    <xf numFmtId="3" fontId="25" fillId="0" borderId="32" xfId="2" applyNumberFormat="1" applyFont="1" applyFill="1" applyBorder="1"/>
    <xf numFmtId="3" fontId="36" fillId="3" borderId="19" xfId="2" applyNumberFormat="1" applyFont="1" applyFill="1" applyBorder="1"/>
    <xf numFmtId="0" fontId="25" fillId="0" borderId="31" xfId="3" applyFont="1" applyFill="1" applyBorder="1" applyAlignment="1">
      <alignment horizontal="right"/>
    </xf>
    <xf numFmtId="3" fontId="38" fillId="3" borderId="19" xfId="2" applyNumberFormat="1" applyFont="1" applyFill="1" applyBorder="1"/>
    <xf numFmtId="0" fontId="25" fillId="0" borderId="32" xfId="3" applyFont="1" applyFill="1" applyBorder="1" applyAlignment="1">
      <alignment horizontal="right"/>
    </xf>
    <xf numFmtId="3" fontId="19" fillId="0" borderId="28" xfId="2" applyNumberFormat="1" applyFont="1" applyFill="1" applyBorder="1"/>
    <xf numFmtId="3" fontId="33" fillId="3" borderId="17" xfId="2" applyNumberFormat="1" applyFont="1" applyFill="1" applyBorder="1"/>
    <xf numFmtId="3" fontId="33" fillId="0" borderId="52" xfId="2" applyNumberFormat="1" applyFont="1" applyFill="1" applyBorder="1"/>
    <xf numFmtId="0" fontId="15" fillId="0" borderId="16" xfId="3" applyFont="1" applyFill="1" applyBorder="1"/>
    <xf numFmtId="0" fontId="15" fillId="0" borderId="61" xfId="3" applyFont="1" applyFill="1" applyBorder="1"/>
    <xf numFmtId="0" fontId="19" fillId="0" borderId="45" xfId="2" applyFont="1" applyFill="1" applyBorder="1" applyAlignment="1">
      <alignment horizontal="center"/>
    </xf>
    <xf numFmtId="0" fontId="29" fillId="3" borderId="15" xfId="2" applyFont="1" applyFill="1" applyBorder="1" applyAlignment="1">
      <alignment horizontal="center" wrapText="1"/>
    </xf>
    <xf numFmtId="0" fontId="40" fillId="0" borderId="0" xfId="4" applyFont="1" applyAlignment="1">
      <alignment horizontal="left" vertical="top"/>
    </xf>
    <xf numFmtId="0" fontId="30" fillId="0" borderId="0" xfId="3" applyFont="1" applyFill="1" applyBorder="1" applyAlignment="1">
      <alignment horizontal="right"/>
    </xf>
    <xf numFmtId="0" fontId="8" fillId="0" borderId="0" xfId="5" applyFont="1"/>
    <xf numFmtId="0" fontId="8" fillId="0" borderId="0" xfId="5" applyFont="1" applyAlignment="1">
      <alignment horizontal="right"/>
    </xf>
    <xf numFmtId="0" fontId="41" fillId="4" borderId="28" xfId="5" applyFont="1" applyFill="1" applyBorder="1"/>
    <xf numFmtId="0" fontId="41" fillId="4" borderId="9" xfId="5" applyFont="1" applyFill="1" applyBorder="1" applyAlignment="1">
      <alignment horizontal="center"/>
    </xf>
    <xf numFmtId="0" fontId="41" fillId="4" borderId="10" xfId="5" applyFont="1" applyFill="1" applyBorder="1" applyAlignment="1">
      <alignment horizontal="center"/>
    </xf>
    <xf numFmtId="0" fontId="41" fillId="0" borderId="62" xfId="5" applyFont="1" applyBorder="1"/>
    <xf numFmtId="4" fontId="41" fillId="0" borderId="63" xfId="5" applyNumberFormat="1" applyFont="1" applyBorder="1"/>
    <xf numFmtId="4" fontId="41" fillId="0" borderId="64" xfId="5" applyNumberFormat="1" applyFont="1" applyBorder="1"/>
    <xf numFmtId="0" fontId="8" fillId="0" borderId="32" xfId="5" applyFont="1" applyBorder="1"/>
    <xf numFmtId="4" fontId="8" fillId="0" borderId="3" xfId="5" applyNumberFormat="1" applyFont="1" applyBorder="1"/>
    <xf numFmtId="4" fontId="8" fillId="0" borderId="11" xfId="5" applyNumberFormat="1" applyFont="1" applyBorder="1"/>
    <xf numFmtId="0" fontId="4" fillId="0" borderId="32" xfId="5" applyFont="1" applyBorder="1"/>
    <xf numFmtId="4" fontId="4" fillId="0" borderId="3" xfId="5" applyNumberFormat="1" applyFont="1" applyBorder="1"/>
    <xf numFmtId="4" fontId="4" fillId="0" borderId="11" xfId="5" applyNumberFormat="1" applyFont="1" applyBorder="1"/>
    <xf numFmtId="0" fontId="4" fillId="0" borderId="65" xfId="5" applyFont="1" applyBorder="1"/>
    <xf numFmtId="4" fontId="4" fillId="0" borderId="66" xfId="5" applyNumberFormat="1" applyFont="1" applyBorder="1"/>
    <xf numFmtId="4" fontId="4" fillId="0" borderId="67" xfId="5" applyNumberFormat="1" applyFont="1" applyBorder="1"/>
    <xf numFmtId="0" fontId="1" fillId="0" borderId="62" xfId="5" applyFont="1" applyBorder="1"/>
    <xf numFmtId="4" fontId="1" fillId="0" borderId="63" xfId="5" applyNumberFormat="1" applyFont="1" applyBorder="1"/>
    <xf numFmtId="4" fontId="1" fillId="0" borderId="64" xfId="5" applyNumberFormat="1" applyFont="1" applyBorder="1"/>
    <xf numFmtId="0" fontId="4" fillId="0" borderId="31" xfId="5" applyFont="1" applyBorder="1"/>
    <xf numFmtId="4" fontId="4" fillId="0" borderId="6" xfId="5" applyNumberFormat="1" applyFont="1" applyBorder="1"/>
    <xf numFmtId="4" fontId="4" fillId="0" borderId="14" xfId="5" applyNumberFormat="1" applyFont="1" applyBorder="1"/>
    <xf numFmtId="0" fontId="8" fillId="0" borderId="65" xfId="5" applyFont="1" applyBorder="1"/>
    <xf numFmtId="4" fontId="8" fillId="0" borderId="66" xfId="5" applyNumberFormat="1" applyFont="1" applyBorder="1"/>
    <xf numFmtId="4" fontId="8" fillId="0" borderId="67" xfId="5" applyNumberFormat="1" applyFont="1" applyBorder="1"/>
    <xf numFmtId="0" fontId="41" fillId="0" borderId="30" xfId="5" applyFont="1" applyBorder="1"/>
    <xf numFmtId="4" fontId="41" fillId="0" borderId="5" xfId="5" applyNumberFormat="1" applyFont="1" applyBorder="1"/>
    <xf numFmtId="4" fontId="41" fillId="0" borderId="16" xfId="5" applyNumberFormat="1" applyFont="1" applyBorder="1"/>
    <xf numFmtId="0" fontId="8" fillId="0" borderId="31" xfId="5" applyFont="1" applyBorder="1"/>
    <xf numFmtId="4" fontId="8" fillId="0" borderId="6" xfId="5" applyNumberFormat="1" applyFont="1" applyBorder="1"/>
    <xf numFmtId="4" fontId="8" fillId="0" borderId="14" xfId="5" applyNumberFormat="1" applyFont="1" applyBorder="1"/>
    <xf numFmtId="0" fontId="41" fillId="4" borderId="68" xfId="5" applyFont="1" applyFill="1" applyBorder="1" applyAlignment="1">
      <alignment horizontal="right"/>
    </xf>
    <xf numFmtId="4" fontId="41" fillId="4" borderId="69" xfId="5" applyNumberFormat="1" applyFont="1" applyFill="1" applyBorder="1"/>
    <xf numFmtId="4" fontId="41" fillId="4" borderId="70" xfId="5" applyNumberFormat="1" applyFont="1" applyFill="1" applyBorder="1"/>
    <xf numFmtId="4" fontId="8" fillId="0" borderId="0" xfId="5" applyNumberFormat="1" applyFont="1"/>
    <xf numFmtId="0" fontId="4" fillId="3" borderId="25" xfId="0" applyFont="1" applyFill="1" applyBorder="1"/>
    <xf numFmtId="0" fontId="1" fillId="3" borderId="26" xfId="0" applyFont="1" applyFill="1" applyBorder="1"/>
    <xf numFmtId="0" fontId="4" fillId="0" borderId="71" xfId="0" applyFont="1" applyFill="1" applyBorder="1"/>
    <xf numFmtId="0" fontId="4" fillId="0" borderId="40" xfId="0" applyFont="1" applyFill="1" applyBorder="1"/>
    <xf numFmtId="0" fontId="5" fillId="0" borderId="40" xfId="0" applyFont="1" applyFill="1" applyBorder="1"/>
    <xf numFmtId="0" fontId="5" fillId="0" borderId="26" xfId="0" applyFont="1" applyFill="1" applyBorder="1"/>
    <xf numFmtId="0" fontId="4" fillId="0" borderId="72" xfId="0" applyFont="1" applyFill="1" applyBorder="1"/>
    <xf numFmtId="0" fontId="1" fillId="0" borderId="29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left"/>
    </xf>
    <xf numFmtId="0" fontId="4" fillId="0" borderId="26" xfId="0" applyFont="1" applyFill="1" applyBorder="1"/>
    <xf numFmtId="3" fontId="4" fillId="0" borderId="37" xfId="0" applyNumberFormat="1" applyFont="1" applyFill="1" applyBorder="1"/>
    <xf numFmtId="49" fontId="0" fillId="0" borderId="0" xfId="0" applyNumberFormat="1"/>
    <xf numFmtId="0" fontId="10" fillId="0" borderId="0" xfId="0" applyFont="1" applyAlignment="1">
      <alignment horizontal="right"/>
    </xf>
    <xf numFmtId="0" fontId="15" fillId="0" borderId="0" xfId="3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4" fillId="3" borderId="19" xfId="0" applyNumberFormat="1" applyFont="1" applyFill="1" applyBorder="1"/>
    <xf numFmtId="164" fontId="5" fillId="3" borderId="19" xfId="0" applyNumberFormat="1" applyFont="1" applyFill="1" applyBorder="1"/>
    <xf numFmtId="164" fontId="1" fillId="3" borderId="23" xfId="0" applyNumberFormat="1" applyFont="1" applyFill="1" applyBorder="1"/>
    <xf numFmtId="164" fontId="35" fillId="3" borderId="20" xfId="2" applyNumberFormat="1" applyFont="1" applyFill="1" applyBorder="1"/>
    <xf numFmtId="0" fontId="24" fillId="0" borderId="32" xfId="2" applyFont="1" applyFill="1" applyBorder="1"/>
    <xf numFmtId="3" fontId="24" fillId="0" borderId="6" xfId="2" applyNumberFormat="1" applyFont="1" applyFill="1" applyBorder="1"/>
    <xf numFmtId="3" fontId="24" fillId="0" borderId="56" xfId="2" applyNumberFormat="1" applyFont="1" applyFill="1" applyBorder="1"/>
    <xf numFmtId="3" fontId="38" fillId="0" borderId="56" xfId="2" applyNumberFormat="1" applyFont="1" applyFill="1" applyBorder="1"/>
    <xf numFmtId="0" fontId="7" fillId="0" borderId="0" xfId="3" applyFont="1"/>
    <xf numFmtId="3" fontId="15" fillId="0" borderId="0" xfId="3" applyNumberFormat="1" applyFont="1" applyFill="1" applyBorder="1"/>
    <xf numFmtId="164" fontId="34" fillId="3" borderId="19" xfId="2" applyNumberFormat="1" applyFont="1" applyFill="1" applyBorder="1"/>
    <xf numFmtId="164" fontId="38" fillId="3" borderId="19" xfId="2" applyNumberFormat="1" applyFont="1" applyFill="1" applyBorder="1"/>
    <xf numFmtId="164" fontId="33" fillId="3" borderId="20" xfId="2" applyNumberFormat="1" applyFont="1" applyFill="1" applyBorder="1"/>
    <xf numFmtId="49" fontId="9" fillId="3" borderId="27" xfId="0" applyNumberFormat="1" applyFont="1" applyFill="1" applyBorder="1" applyAlignment="1" applyProtection="1">
      <alignment horizontal="left" vertical="top"/>
      <protection locked="0"/>
    </xf>
    <xf numFmtId="49" fontId="9" fillId="3" borderId="29" xfId="0" applyNumberFormat="1" applyFont="1" applyFill="1" applyBorder="1" applyAlignment="1" applyProtection="1">
      <alignment horizontal="left" vertical="top"/>
      <protection locked="0"/>
    </xf>
    <xf numFmtId="49" fontId="4" fillId="0" borderId="0" xfId="3" applyNumberFormat="1" applyFont="1" applyFill="1" applyAlignment="1">
      <alignment horizontal="center"/>
    </xf>
  </cellXfs>
  <cellStyles count="6">
    <cellStyle name="Normální" xfId="0" builtinId="0"/>
    <cellStyle name="Normální 2" xfId="1"/>
    <cellStyle name="Normální 2 2" xfId="2"/>
    <cellStyle name="Normální 3" xfId="3"/>
    <cellStyle name="Normální 5" xfId="5"/>
    <cellStyle name="Normální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26"/>
  <sheetViews>
    <sheetView zoomScaleNormal="100" workbookViewId="0">
      <selection activeCell="J24" sqref="J24"/>
    </sheetView>
  </sheetViews>
  <sheetFormatPr defaultRowHeight="15" x14ac:dyDescent="0.25"/>
  <cols>
    <col min="1" max="1" width="10.140625" customWidth="1"/>
    <col min="3" max="3" width="41.28515625" customWidth="1"/>
    <col min="4" max="5" width="0" hidden="1" customWidth="1"/>
    <col min="6" max="6" width="11.85546875" hidden="1" customWidth="1"/>
    <col min="7" max="7" width="0" hidden="1" customWidth="1"/>
    <col min="8" max="8" width="18.5703125" customWidth="1"/>
  </cols>
  <sheetData>
    <row r="1" spans="1:8" x14ac:dyDescent="0.25">
      <c r="A1" s="1"/>
      <c r="B1" s="3"/>
      <c r="C1" s="6"/>
      <c r="D1" s="7"/>
      <c r="E1" s="7"/>
      <c r="F1" s="7"/>
      <c r="H1" s="247" t="s">
        <v>132</v>
      </c>
    </row>
    <row r="2" spans="1:8" x14ac:dyDescent="0.25">
      <c r="A2" s="1"/>
      <c r="B2" s="3"/>
      <c r="C2" s="6"/>
      <c r="D2" s="7"/>
      <c r="E2" s="7"/>
      <c r="F2" s="7"/>
      <c r="G2" s="7"/>
      <c r="H2" s="249" t="s">
        <v>21</v>
      </c>
    </row>
    <row r="3" spans="1:8" ht="15.75" x14ac:dyDescent="0.25">
      <c r="A3" s="1"/>
      <c r="B3" s="3"/>
      <c r="C3" s="6"/>
      <c r="D3" s="7"/>
      <c r="E3" s="7"/>
      <c r="F3" s="7"/>
      <c r="G3" s="7"/>
      <c r="H3" s="19"/>
    </row>
    <row r="4" spans="1:8" ht="16.5" x14ac:dyDescent="0.25">
      <c r="A4" s="196" t="s">
        <v>133</v>
      </c>
      <c r="B4" s="4"/>
      <c r="C4" s="6"/>
      <c r="D4" s="7"/>
      <c r="E4" s="7"/>
      <c r="F4" s="7"/>
      <c r="G4" s="13"/>
    </row>
    <row r="5" spans="1:8" ht="18" x14ac:dyDescent="0.25">
      <c r="A5" s="2"/>
      <c r="B5" s="4"/>
      <c r="C5" s="6"/>
      <c r="D5" s="7"/>
      <c r="E5" s="7"/>
      <c r="F5" s="7"/>
      <c r="G5" s="13"/>
      <c r="H5" s="13"/>
    </row>
    <row r="6" spans="1:8" ht="18.75" thickBot="1" x14ac:dyDescent="0.3">
      <c r="A6" s="2"/>
      <c r="B6" s="4"/>
      <c r="C6" s="6"/>
      <c r="D6" s="7"/>
      <c r="E6" s="7"/>
      <c r="F6" s="7"/>
      <c r="G6" s="13"/>
      <c r="H6" s="13" t="s">
        <v>0</v>
      </c>
    </row>
    <row r="7" spans="1:8" x14ac:dyDescent="0.25">
      <c r="A7" s="50"/>
      <c r="B7" s="51"/>
      <c r="C7" s="234"/>
      <c r="D7" s="52" t="s">
        <v>1</v>
      </c>
      <c r="E7" s="53" t="s">
        <v>2</v>
      </c>
      <c r="F7" s="53" t="s">
        <v>3</v>
      </c>
      <c r="G7" s="54" t="s">
        <v>4</v>
      </c>
      <c r="H7" s="53"/>
    </row>
    <row r="8" spans="1:8" ht="15.75" thickBot="1" x14ac:dyDescent="0.3">
      <c r="A8" s="55" t="s">
        <v>47</v>
      </c>
      <c r="B8" s="55" t="s">
        <v>46</v>
      </c>
      <c r="C8" s="235" t="s">
        <v>48</v>
      </c>
      <c r="D8" s="56">
        <v>2020</v>
      </c>
      <c r="E8" s="57">
        <v>2020</v>
      </c>
      <c r="F8" s="57" t="s">
        <v>5</v>
      </c>
      <c r="G8" s="58" t="s">
        <v>6</v>
      </c>
      <c r="H8" s="57" t="s">
        <v>134</v>
      </c>
    </row>
    <row r="9" spans="1:8" x14ac:dyDescent="0.25">
      <c r="A9" s="35" t="s">
        <v>15</v>
      </c>
      <c r="B9" s="35"/>
      <c r="C9" s="236" t="s">
        <v>7</v>
      </c>
      <c r="D9" s="40">
        <v>174100</v>
      </c>
      <c r="E9" s="23">
        <v>164100</v>
      </c>
      <c r="F9" s="23">
        <v>123814</v>
      </c>
      <c r="G9" s="24">
        <v>11.288848263254113</v>
      </c>
      <c r="H9" s="59">
        <v>169600</v>
      </c>
    </row>
    <row r="10" spans="1:8" x14ac:dyDescent="0.25">
      <c r="A10" s="36" t="s">
        <v>16</v>
      </c>
      <c r="B10" s="36"/>
      <c r="C10" s="237" t="s">
        <v>8</v>
      </c>
      <c r="D10" s="41">
        <v>9425</v>
      </c>
      <c r="E10" s="8">
        <v>20832</v>
      </c>
      <c r="F10" s="8">
        <v>41712</v>
      </c>
      <c r="G10" s="14">
        <v>135.73189978299467</v>
      </c>
      <c r="H10" s="60">
        <v>31098</v>
      </c>
    </row>
    <row r="11" spans="1:8" x14ac:dyDescent="0.25">
      <c r="A11" s="36" t="s">
        <v>18</v>
      </c>
      <c r="B11" s="36"/>
      <c r="C11" s="237" t="s">
        <v>9</v>
      </c>
      <c r="D11" s="41">
        <v>0</v>
      </c>
      <c r="E11" s="8">
        <v>2400</v>
      </c>
      <c r="F11" s="8">
        <v>2400</v>
      </c>
      <c r="G11" s="14">
        <v>100</v>
      </c>
      <c r="H11" s="60">
        <v>0</v>
      </c>
    </row>
    <row r="12" spans="1:8" x14ac:dyDescent="0.25">
      <c r="A12" s="36" t="s">
        <v>23</v>
      </c>
      <c r="B12" s="36"/>
      <c r="C12" s="237" t="s">
        <v>49</v>
      </c>
      <c r="D12" s="41"/>
      <c r="E12" s="8"/>
      <c r="F12" s="8"/>
      <c r="G12" s="14"/>
      <c r="H12" s="250">
        <v>852624.2</v>
      </c>
    </row>
    <row r="13" spans="1:8" x14ac:dyDescent="0.25">
      <c r="A13" s="47"/>
      <c r="B13" s="242">
        <v>4131</v>
      </c>
      <c r="C13" s="238" t="s">
        <v>10</v>
      </c>
      <c r="D13" s="42">
        <v>150000</v>
      </c>
      <c r="E13" s="9">
        <v>100000</v>
      </c>
      <c r="F13" s="9">
        <v>0</v>
      </c>
      <c r="G13" s="15">
        <v>0</v>
      </c>
      <c r="H13" s="61">
        <v>400000</v>
      </c>
    </row>
    <row r="14" spans="1:8" x14ac:dyDescent="0.25">
      <c r="A14" s="38"/>
      <c r="B14" s="242">
        <v>4137</v>
      </c>
      <c r="C14" s="238" t="s">
        <v>11</v>
      </c>
      <c r="D14" s="42">
        <v>435971</v>
      </c>
      <c r="E14" s="9">
        <v>435971</v>
      </c>
      <c r="F14" s="9">
        <v>326979</v>
      </c>
      <c r="G14" s="15">
        <v>55.3</v>
      </c>
      <c r="H14" s="251">
        <f>SUM(H15:H16)</f>
        <v>452624.2</v>
      </c>
    </row>
    <row r="15" spans="1:8" s="20" customFormat="1" x14ac:dyDescent="0.25">
      <c r="A15" s="38"/>
      <c r="B15" s="242" t="s">
        <v>22</v>
      </c>
      <c r="C15" s="238" t="s">
        <v>126</v>
      </c>
      <c r="D15" s="42">
        <v>75886</v>
      </c>
      <c r="E15" s="9">
        <v>75886</v>
      </c>
      <c r="F15" s="9">
        <v>56916</v>
      </c>
      <c r="G15" s="15">
        <v>50.001317766122867</v>
      </c>
      <c r="H15" s="251">
        <v>81966.2</v>
      </c>
    </row>
    <row r="16" spans="1:8" s="20" customFormat="1" ht="15.75" thickBot="1" x14ac:dyDescent="0.3">
      <c r="A16" s="37"/>
      <c r="B16" s="243"/>
      <c r="C16" s="239" t="s">
        <v>127</v>
      </c>
      <c r="D16" s="43">
        <v>360085</v>
      </c>
      <c r="E16" s="25">
        <v>360085</v>
      </c>
      <c r="F16" s="25">
        <v>270063</v>
      </c>
      <c r="G16" s="26">
        <v>49.999861143896581</v>
      </c>
      <c r="H16" s="62">
        <v>370658</v>
      </c>
    </row>
    <row r="17" spans="1:9" x14ac:dyDescent="0.25">
      <c r="A17" s="36" t="s">
        <v>12</v>
      </c>
      <c r="B17" s="36"/>
      <c r="C17" s="237" t="s">
        <v>39</v>
      </c>
      <c r="D17" s="44">
        <v>765277</v>
      </c>
      <c r="E17" s="22">
        <v>822333</v>
      </c>
      <c r="F17" s="22">
        <v>519530</v>
      </c>
      <c r="G17" s="17">
        <v>39.938808244348699</v>
      </c>
      <c r="H17" s="63">
        <v>887887</v>
      </c>
      <c r="I17" s="21"/>
    </row>
    <row r="18" spans="1:9" ht="15.75" thickBot="1" x14ac:dyDescent="0.3">
      <c r="A18" s="38" t="s">
        <v>13</v>
      </c>
      <c r="B18" s="38"/>
      <c r="C18" s="240" t="s">
        <v>28</v>
      </c>
      <c r="D18" s="45">
        <v>338882</v>
      </c>
      <c r="E18" s="10">
        <v>452660</v>
      </c>
      <c r="F18" s="12">
        <v>198087</v>
      </c>
      <c r="G18" s="16">
        <v>26.225202138470376</v>
      </c>
      <c r="H18" s="64">
        <v>417039</v>
      </c>
    </row>
    <row r="19" spans="1:9" ht="15.75" thickBot="1" x14ac:dyDescent="0.3">
      <c r="A19" s="39"/>
      <c r="B19" s="39"/>
      <c r="C19" s="241" t="s">
        <v>14</v>
      </c>
      <c r="D19" s="46">
        <v>-334663</v>
      </c>
      <c r="E19" s="11">
        <v>-457895</v>
      </c>
      <c r="F19" s="11">
        <v>-52580</v>
      </c>
      <c r="G19" s="18">
        <v>22.983653457670428</v>
      </c>
      <c r="H19" s="252">
        <v>-251606.8</v>
      </c>
    </row>
    <row r="20" spans="1:9" x14ac:dyDescent="0.25">
      <c r="A20" s="36" t="s">
        <v>17</v>
      </c>
      <c r="B20" s="36"/>
      <c r="C20" s="237" t="s">
        <v>128</v>
      </c>
      <c r="D20" s="41"/>
      <c r="E20" s="8"/>
      <c r="F20" s="8"/>
      <c r="G20" s="14"/>
      <c r="H20" s="60">
        <v>130000</v>
      </c>
    </row>
    <row r="21" spans="1:9" x14ac:dyDescent="0.25">
      <c r="A21" s="36"/>
      <c r="B21" s="36"/>
      <c r="C21" s="237" t="s">
        <v>129</v>
      </c>
      <c r="D21" s="41">
        <v>322619</v>
      </c>
      <c r="E21" s="8"/>
      <c r="F21" s="8"/>
      <c r="G21" s="14"/>
      <c r="H21" s="250">
        <v>105263.8</v>
      </c>
    </row>
    <row r="22" spans="1:9" x14ac:dyDescent="0.25">
      <c r="A22" s="36"/>
      <c r="B22" s="36"/>
      <c r="C22" s="237" t="s">
        <v>130</v>
      </c>
      <c r="D22" s="41"/>
      <c r="E22" s="8"/>
      <c r="F22" s="8"/>
      <c r="G22" s="14"/>
      <c r="H22" s="60">
        <v>12543</v>
      </c>
    </row>
    <row r="23" spans="1:9" ht="15.75" thickBot="1" x14ac:dyDescent="0.3">
      <c r="A23" s="37"/>
      <c r="B23" s="37"/>
      <c r="C23" s="244" t="s">
        <v>131</v>
      </c>
      <c r="D23" s="245">
        <v>9315</v>
      </c>
      <c r="E23" s="65"/>
      <c r="F23" s="65"/>
      <c r="G23" s="66"/>
      <c r="H23" s="67">
        <v>3800</v>
      </c>
    </row>
    <row r="25" spans="1:9" x14ac:dyDescent="0.25">
      <c r="A25" s="5"/>
      <c r="B25" s="5"/>
      <c r="C25" s="5"/>
      <c r="D25" s="27"/>
      <c r="E25" s="27"/>
      <c r="F25" s="27"/>
      <c r="G25" s="27"/>
      <c r="H25" s="27"/>
    </row>
    <row r="26" spans="1:9" x14ac:dyDescent="0.25">
      <c r="A26" s="5"/>
      <c r="B26" s="5"/>
      <c r="C26" s="5"/>
      <c r="D26" s="27"/>
      <c r="E26" s="27"/>
      <c r="F26" s="27"/>
      <c r="G26" s="27"/>
      <c r="H26" s="27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7"/>
  <sheetViews>
    <sheetView topLeftCell="A4" zoomScaleNormal="100" workbookViewId="0">
      <selection activeCell="M25" sqref="M25"/>
    </sheetView>
  </sheetViews>
  <sheetFormatPr defaultRowHeight="15" x14ac:dyDescent="0.25"/>
  <cols>
    <col min="1" max="1" width="61.140625" customWidth="1"/>
    <col min="2" max="2" width="26.85546875" customWidth="1"/>
  </cols>
  <sheetData>
    <row r="1" spans="1:2" x14ac:dyDescent="0.25">
      <c r="B1" s="247" t="s">
        <v>132</v>
      </c>
    </row>
    <row r="2" spans="1:2" x14ac:dyDescent="0.25">
      <c r="B2" s="249" t="s">
        <v>24</v>
      </c>
    </row>
    <row r="3" spans="1:2" x14ac:dyDescent="0.25">
      <c r="B3" s="21"/>
    </row>
    <row r="4" spans="1:2" ht="16.5" x14ac:dyDescent="0.25">
      <c r="A4" s="196" t="s">
        <v>135</v>
      </c>
      <c r="B4" s="13"/>
    </row>
    <row r="6" spans="1:2" ht="15.75" thickBot="1" x14ac:dyDescent="0.3">
      <c r="A6" s="28"/>
      <c r="B6" s="13" t="s">
        <v>0</v>
      </c>
    </row>
    <row r="7" spans="1:2" ht="34.5" customHeight="1" thickBot="1" x14ac:dyDescent="0.3">
      <c r="A7" s="68" t="s">
        <v>25</v>
      </c>
      <c r="B7" s="69"/>
    </row>
    <row r="8" spans="1:2" ht="15.75" thickBot="1" x14ac:dyDescent="0.3">
      <c r="A8" s="48" t="s">
        <v>26</v>
      </c>
      <c r="B8" s="49"/>
    </row>
    <row r="9" spans="1:2" x14ac:dyDescent="0.25">
      <c r="A9" s="29" t="s">
        <v>27</v>
      </c>
      <c r="B9" s="30">
        <v>1109</v>
      </c>
    </row>
    <row r="10" spans="1:2" ht="15.75" thickBot="1" x14ac:dyDescent="0.3">
      <c r="A10" s="31" t="s">
        <v>28</v>
      </c>
      <c r="B10" s="32">
        <v>22842</v>
      </c>
    </row>
    <row r="11" spans="1:2" ht="15.75" thickBot="1" x14ac:dyDescent="0.3">
      <c r="A11" s="48" t="s">
        <v>29</v>
      </c>
      <c r="B11" s="49"/>
    </row>
    <row r="12" spans="1:2" ht="15.75" thickBot="1" x14ac:dyDescent="0.3">
      <c r="A12" s="31" t="s">
        <v>27</v>
      </c>
      <c r="B12" s="32">
        <v>150</v>
      </c>
    </row>
    <row r="13" spans="1:2" ht="15.75" thickBot="1" x14ac:dyDescent="0.3">
      <c r="A13" s="48" t="s">
        <v>30</v>
      </c>
      <c r="B13" s="49"/>
    </row>
    <row r="14" spans="1:2" x14ac:dyDescent="0.25">
      <c r="A14" s="33" t="s">
        <v>27</v>
      </c>
      <c r="B14" s="34">
        <v>122537</v>
      </c>
    </row>
    <row r="15" spans="1:2" ht="15.75" thickBot="1" x14ac:dyDescent="0.3">
      <c r="A15" s="31" t="s">
        <v>28</v>
      </c>
      <c r="B15" s="32">
        <v>37558</v>
      </c>
    </row>
    <row r="16" spans="1:2" ht="15.75" thickBot="1" x14ac:dyDescent="0.3">
      <c r="A16" s="48" t="s">
        <v>31</v>
      </c>
      <c r="B16" s="49"/>
    </row>
    <row r="17" spans="1:2" x14ac:dyDescent="0.25">
      <c r="A17" s="33" t="s">
        <v>27</v>
      </c>
      <c r="B17" s="34">
        <v>12180</v>
      </c>
    </row>
    <row r="18" spans="1:2" ht="15.75" thickBot="1" x14ac:dyDescent="0.3">
      <c r="A18" s="31" t="s">
        <v>28</v>
      </c>
      <c r="B18" s="32">
        <v>31800</v>
      </c>
    </row>
    <row r="19" spans="1:2" ht="15.75" thickBot="1" x14ac:dyDescent="0.3">
      <c r="A19" s="48" t="s">
        <v>32</v>
      </c>
      <c r="B19" s="49"/>
    </row>
    <row r="20" spans="1:2" x14ac:dyDescent="0.25">
      <c r="A20" s="33" t="s">
        <v>27</v>
      </c>
      <c r="B20" s="34">
        <v>4267</v>
      </c>
    </row>
    <row r="21" spans="1:2" x14ac:dyDescent="0.25">
      <c r="A21" s="33" t="s">
        <v>50</v>
      </c>
      <c r="B21" s="34">
        <v>189358</v>
      </c>
    </row>
    <row r="22" spans="1:2" ht="15.75" thickBot="1" x14ac:dyDescent="0.3">
      <c r="A22" s="31" t="s">
        <v>28</v>
      </c>
      <c r="B22" s="32">
        <v>0</v>
      </c>
    </row>
    <row r="23" spans="1:2" ht="15.75" thickBot="1" x14ac:dyDescent="0.3">
      <c r="A23" s="48" t="s">
        <v>33</v>
      </c>
      <c r="B23" s="49"/>
    </row>
    <row r="24" spans="1:2" x14ac:dyDescent="0.25">
      <c r="A24" s="33" t="s">
        <v>27</v>
      </c>
      <c r="B24" s="34">
        <v>10789</v>
      </c>
    </row>
    <row r="25" spans="1:2" x14ac:dyDescent="0.25">
      <c r="A25" s="33" t="s">
        <v>50</v>
      </c>
      <c r="B25" s="34">
        <v>85935</v>
      </c>
    </row>
    <row r="26" spans="1:2" ht="15.75" thickBot="1" x14ac:dyDescent="0.3">
      <c r="A26" s="31" t="s">
        <v>28</v>
      </c>
      <c r="B26" s="32">
        <v>0</v>
      </c>
    </row>
    <row r="27" spans="1:2" ht="15.75" thickBot="1" x14ac:dyDescent="0.3">
      <c r="A27" s="48" t="s">
        <v>34</v>
      </c>
      <c r="B27" s="49"/>
    </row>
    <row r="28" spans="1:2" x14ac:dyDescent="0.25">
      <c r="A28" s="33" t="s">
        <v>27</v>
      </c>
      <c r="B28" s="34">
        <v>7260</v>
      </c>
    </row>
    <row r="29" spans="1:2" ht="15.75" thickBot="1" x14ac:dyDescent="0.3">
      <c r="A29" s="33" t="s">
        <v>28</v>
      </c>
      <c r="B29" s="34">
        <v>0</v>
      </c>
    </row>
    <row r="30" spans="1:2" ht="15.75" thickBot="1" x14ac:dyDescent="0.3">
      <c r="A30" s="48" t="s">
        <v>35</v>
      </c>
      <c r="B30" s="49"/>
    </row>
    <row r="31" spans="1:2" x14ac:dyDescent="0.25">
      <c r="A31" s="33" t="s">
        <v>27</v>
      </c>
      <c r="B31" s="34">
        <v>2480</v>
      </c>
    </row>
    <row r="32" spans="1:2" ht="15.75" thickBot="1" x14ac:dyDescent="0.3">
      <c r="A32" s="31" t="s">
        <v>28</v>
      </c>
      <c r="B32" s="32">
        <v>0</v>
      </c>
    </row>
    <row r="33" spans="1:2" ht="15.75" thickBot="1" x14ac:dyDescent="0.3">
      <c r="A33" s="48" t="s">
        <v>36</v>
      </c>
      <c r="B33" s="49"/>
    </row>
    <row r="34" spans="1:2" x14ac:dyDescent="0.25">
      <c r="A34" s="33" t="s">
        <v>27</v>
      </c>
      <c r="B34" s="34">
        <v>6182</v>
      </c>
    </row>
    <row r="35" spans="1:2" ht="15.75" thickBot="1" x14ac:dyDescent="0.3">
      <c r="A35" s="33" t="s">
        <v>28</v>
      </c>
      <c r="B35" s="34">
        <v>0</v>
      </c>
    </row>
    <row r="36" spans="1:2" ht="15.75" thickBot="1" x14ac:dyDescent="0.3">
      <c r="A36" s="48" t="s">
        <v>37</v>
      </c>
      <c r="B36" s="49"/>
    </row>
    <row r="37" spans="1:2" x14ac:dyDescent="0.25">
      <c r="A37" s="33" t="s">
        <v>27</v>
      </c>
      <c r="B37" s="34">
        <v>29920</v>
      </c>
    </row>
    <row r="38" spans="1:2" ht="15.75" thickBot="1" x14ac:dyDescent="0.3">
      <c r="A38" s="33" t="s">
        <v>28</v>
      </c>
      <c r="B38" s="34">
        <v>0</v>
      </c>
    </row>
    <row r="39" spans="1:2" ht="15.75" thickBot="1" x14ac:dyDescent="0.3">
      <c r="A39" s="263" t="s">
        <v>38</v>
      </c>
      <c r="B39" s="264"/>
    </row>
    <row r="40" spans="1:2" x14ac:dyDescent="0.25">
      <c r="A40" s="33" t="s">
        <v>39</v>
      </c>
      <c r="B40" s="34">
        <v>2000</v>
      </c>
    </row>
    <row r="41" spans="1:2" ht="15.75" thickBot="1" x14ac:dyDescent="0.3">
      <c r="A41" s="33" t="s">
        <v>28</v>
      </c>
      <c r="B41" s="34">
        <v>0</v>
      </c>
    </row>
    <row r="42" spans="1:2" ht="15.75" thickBot="1" x14ac:dyDescent="0.3">
      <c r="A42" s="263" t="s">
        <v>40</v>
      </c>
      <c r="B42" s="264"/>
    </row>
    <row r="43" spans="1:2" x14ac:dyDescent="0.25">
      <c r="A43" s="33" t="s">
        <v>39</v>
      </c>
      <c r="B43" s="34">
        <v>11940</v>
      </c>
    </row>
    <row r="44" spans="1:2" ht="15.75" thickBot="1" x14ac:dyDescent="0.3">
      <c r="A44" s="33" t="s">
        <v>28</v>
      </c>
      <c r="B44" s="34">
        <v>7500</v>
      </c>
    </row>
    <row r="45" spans="1:2" ht="15.75" thickBot="1" x14ac:dyDescent="0.3">
      <c r="A45" s="263" t="s">
        <v>41</v>
      </c>
      <c r="B45" s="264"/>
    </row>
    <row r="46" spans="1:2" x14ac:dyDescent="0.25">
      <c r="A46" s="33" t="s">
        <v>39</v>
      </c>
      <c r="B46" s="34">
        <v>27000</v>
      </c>
    </row>
    <row r="47" spans="1:2" ht="15.75" thickBot="1" x14ac:dyDescent="0.3">
      <c r="A47" s="33" t="s">
        <v>28</v>
      </c>
      <c r="B47" s="34">
        <v>37000</v>
      </c>
    </row>
    <row r="48" spans="1:2" ht="15.75" thickBot="1" x14ac:dyDescent="0.3">
      <c r="A48" s="263" t="s">
        <v>42</v>
      </c>
      <c r="B48" s="264"/>
    </row>
    <row r="49" spans="1:2" x14ac:dyDescent="0.25">
      <c r="A49" s="33" t="s">
        <v>39</v>
      </c>
      <c r="B49" s="34">
        <v>2000</v>
      </c>
    </row>
    <row r="50" spans="1:2" ht="15.75" thickBot="1" x14ac:dyDescent="0.3">
      <c r="A50" s="33" t="s">
        <v>28</v>
      </c>
      <c r="B50" s="34">
        <v>260972</v>
      </c>
    </row>
    <row r="51" spans="1:2" ht="15.75" thickBot="1" x14ac:dyDescent="0.3">
      <c r="A51" s="263" t="s">
        <v>43</v>
      </c>
      <c r="B51" s="264"/>
    </row>
    <row r="52" spans="1:2" x14ac:dyDescent="0.25">
      <c r="A52" s="33" t="s">
        <v>27</v>
      </c>
      <c r="B52" s="34">
        <v>344751</v>
      </c>
    </row>
    <row r="53" spans="1:2" ht="15.75" thickBot="1" x14ac:dyDescent="0.3">
      <c r="A53" s="33" t="s">
        <v>28</v>
      </c>
      <c r="B53" s="34">
        <v>7217</v>
      </c>
    </row>
    <row r="54" spans="1:2" ht="15.75" thickBot="1" x14ac:dyDescent="0.3">
      <c r="A54" s="263" t="s">
        <v>44</v>
      </c>
      <c r="B54" s="264"/>
    </row>
    <row r="55" spans="1:2" x14ac:dyDescent="0.25">
      <c r="A55" s="33" t="s">
        <v>45</v>
      </c>
      <c r="B55" s="34">
        <v>28029</v>
      </c>
    </row>
    <row r="56" spans="1:2" ht="15.75" thickBot="1" x14ac:dyDescent="0.3">
      <c r="A56" s="70" t="s">
        <v>28</v>
      </c>
      <c r="B56" s="71">
        <v>12150</v>
      </c>
    </row>
    <row r="57" spans="1:2" x14ac:dyDescent="0.25">
      <c r="B57" s="246"/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L24" sqref="L24"/>
    </sheetView>
  </sheetViews>
  <sheetFormatPr defaultColWidth="9.140625" defaultRowHeight="12.75" x14ac:dyDescent="0.2"/>
  <cols>
    <col min="1" max="1" width="42.7109375" style="198" bestFit="1" customWidth="1"/>
    <col min="2" max="3" width="20.7109375" style="198" customWidth="1"/>
    <col min="4" max="5" width="9.140625" style="198"/>
    <col min="6" max="6" width="10.140625" style="198" bestFit="1" customWidth="1"/>
    <col min="7" max="16384" width="9.140625" style="198"/>
  </cols>
  <sheetData>
    <row r="1" spans="1:3" x14ac:dyDescent="0.2">
      <c r="C1" s="247" t="s">
        <v>132</v>
      </c>
    </row>
    <row r="2" spans="1:3" x14ac:dyDescent="0.2">
      <c r="C2" s="249" t="s">
        <v>94</v>
      </c>
    </row>
    <row r="3" spans="1:3" ht="16.5" x14ac:dyDescent="0.2">
      <c r="A3" s="196" t="s">
        <v>136</v>
      </c>
    </row>
    <row r="4" spans="1:3" ht="13.5" thickBot="1" x14ac:dyDescent="0.25">
      <c r="C4" s="199" t="s">
        <v>0</v>
      </c>
    </row>
    <row r="5" spans="1:3" ht="13.5" thickBot="1" x14ac:dyDescent="0.25">
      <c r="A5" s="200"/>
      <c r="B5" s="201" t="s">
        <v>102</v>
      </c>
      <c r="C5" s="202" t="s">
        <v>103</v>
      </c>
    </row>
    <row r="6" spans="1:3" ht="13.5" thickTop="1" x14ac:dyDescent="0.2">
      <c r="A6" s="203" t="s">
        <v>52</v>
      </c>
      <c r="B6" s="204">
        <f>SUM(B7:B14)</f>
        <v>164139</v>
      </c>
      <c r="C6" s="205">
        <f>SUM(C7:C14)</f>
        <v>289145</v>
      </c>
    </row>
    <row r="7" spans="1:3" x14ac:dyDescent="0.2">
      <c r="A7" s="206" t="s">
        <v>104</v>
      </c>
      <c r="B7" s="207">
        <v>85100</v>
      </c>
      <c r="C7" s="208">
        <v>7790</v>
      </c>
    </row>
    <row r="8" spans="1:3" x14ac:dyDescent="0.2">
      <c r="A8" s="206" t="s">
        <v>105</v>
      </c>
      <c r="B8" s="207">
        <v>0</v>
      </c>
      <c r="C8" s="208">
        <v>150</v>
      </c>
    </row>
    <row r="9" spans="1:3" x14ac:dyDescent="0.2">
      <c r="A9" s="209" t="s">
        <v>106</v>
      </c>
      <c r="B9" s="210">
        <v>500</v>
      </c>
      <c r="C9" s="211">
        <v>5600</v>
      </c>
    </row>
    <row r="10" spans="1:3" x14ac:dyDescent="0.2">
      <c r="A10" s="209" t="s">
        <v>107</v>
      </c>
      <c r="B10" s="210">
        <v>14100</v>
      </c>
      <c r="C10" s="211">
        <v>0</v>
      </c>
    </row>
    <row r="11" spans="1:3" x14ac:dyDescent="0.2">
      <c r="A11" s="209" t="s">
        <v>108</v>
      </c>
      <c r="B11" s="210">
        <v>15752</v>
      </c>
      <c r="C11" s="211">
        <v>68956</v>
      </c>
    </row>
    <row r="12" spans="1:3" x14ac:dyDescent="0.2">
      <c r="A12" s="209" t="s">
        <v>109</v>
      </c>
      <c r="B12" s="210">
        <v>16187</v>
      </c>
      <c r="C12" s="211">
        <v>89824</v>
      </c>
    </row>
    <row r="13" spans="1:3" x14ac:dyDescent="0.2">
      <c r="A13" s="209" t="s">
        <v>110</v>
      </c>
      <c r="B13" s="210">
        <v>19367</v>
      </c>
      <c r="C13" s="211">
        <v>105149</v>
      </c>
    </row>
    <row r="14" spans="1:3" ht="13.5" thickBot="1" x14ac:dyDescent="0.25">
      <c r="A14" s="212" t="s">
        <v>111</v>
      </c>
      <c r="B14" s="213">
        <v>13133</v>
      </c>
      <c r="C14" s="214">
        <v>11676</v>
      </c>
    </row>
    <row r="15" spans="1:3" ht="13.5" thickTop="1" x14ac:dyDescent="0.2">
      <c r="A15" s="215" t="s">
        <v>54</v>
      </c>
      <c r="B15" s="216">
        <f>SUM(B16)</f>
        <v>0</v>
      </c>
      <c r="C15" s="217">
        <f>SUM(C16)</f>
        <v>15070</v>
      </c>
    </row>
    <row r="16" spans="1:3" ht="13.5" thickBot="1" x14ac:dyDescent="0.25">
      <c r="A16" s="212" t="s">
        <v>112</v>
      </c>
      <c r="B16" s="213">
        <v>0</v>
      </c>
      <c r="C16" s="214">
        <v>15070</v>
      </c>
    </row>
    <row r="17" spans="1:3" ht="13.5" thickTop="1" x14ac:dyDescent="0.2">
      <c r="A17" s="215" t="s">
        <v>56</v>
      </c>
      <c r="B17" s="216">
        <f>SUM(B18)</f>
        <v>5110</v>
      </c>
      <c r="C17" s="217">
        <f>SUM(C18)</f>
        <v>25</v>
      </c>
    </row>
    <row r="18" spans="1:3" ht="13.5" thickBot="1" x14ac:dyDescent="0.25">
      <c r="A18" s="212" t="s">
        <v>113</v>
      </c>
      <c r="B18" s="213">
        <v>5110</v>
      </c>
      <c r="C18" s="214">
        <v>25</v>
      </c>
    </row>
    <row r="19" spans="1:3" ht="13.5" thickTop="1" x14ac:dyDescent="0.2">
      <c r="A19" s="215" t="s">
        <v>55</v>
      </c>
      <c r="B19" s="216">
        <f>SUM(B20:B22)</f>
        <v>78831</v>
      </c>
      <c r="C19" s="217">
        <f>SUM(C20:C22)</f>
        <v>2280</v>
      </c>
    </row>
    <row r="20" spans="1:3" x14ac:dyDescent="0.2">
      <c r="A20" s="209" t="s">
        <v>114</v>
      </c>
      <c r="B20" s="210">
        <v>71611</v>
      </c>
      <c r="C20" s="211">
        <v>25</v>
      </c>
    </row>
    <row r="21" spans="1:3" x14ac:dyDescent="0.2">
      <c r="A21" s="209" t="s">
        <v>115</v>
      </c>
      <c r="B21" s="210">
        <v>6570</v>
      </c>
      <c r="C21" s="211">
        <v>2255</v>
      </c>
    </row>
    <row r="22" spans="1:3" ht="13.5" thickBot="1" x14ac:dyDescent="0.25">
      <c r="A22" s="218" t="s">
        <v>116</v>
      </c>
      <c r="B22" s="219">
        <v>650</v>
      </c>
      <c r="C22" s="220">
        <v>0</v>
      </c>
    </row>
    <row r="23" spans="1:3" ht="13.5" thickTop="1" x14ac:dyDescent="0.2">
      <c r="A23" s="215" t="s">
        <v>57</v>
      </c>
      <c r="B23" s="216">
        <f>SUM(B24)</f>
        <v>168</v>
      </c>
      <c r="C23" s="217">
        <f>SUM(C24)</f>
        <v>220</v>
      </c>
    </row>
    <row r="24" spans="1:3" ht="13.5" thickBot="1" x14ac:dyDescent="0.25">
      <c r="A24" s="212" t="s">
        <v>117</v>
      </c>
      <c r="B24" s="213">
        <v>168</v>
      </c>
      <c r="C24" s="214">
        <v>220</v>
      </c>
    </row>
    <row r="25" spans="1:3" ht="13.5" thickTop="1" x14ac:dyDescent="0.2">
      <c r="A25" s="215" t="s">
        <v>51</v>
      </c>
      <c r="B25" s="216">
        <f>SUM(B26:B31)</f>
        <v>97827</v>
      </c>
      <c r="C25" s="217">
        <f>SUM(C26:C31)</f>
        <v>227273.3</v>
      </c>
    </row>
    <row r="26" spans="1:3" x14ac:dyDescent="0.2">
      <c r="A26" s="209" t="s">
        <v>118</v>
      </c>
      <c r="B26" s="210">
        <v>22200</v>
      </c>
      <c r="C26" s="211">
        <v>18272</v>
      </c>
    </row>
    <row r="27" spans="1:3" x14ac:dyDescent="0.2">
      <c r="A27" s="209" t="s">
        <v>119</v>
      </c>
      <c r="B27" s="210">
        <v>53900</v>
      </c>
      <c r="C27" s="211">
        <v>0</v>
      </c>
    </row>
    <row r="28" spans="1:3" x14ac:dyDescent="0.2">
      <c r="A28" s="209" t="s">
        <v>120</v>
      </c>
      <c r="B28" s="210">
        <v>3144</v>
      </c>
      <c r="C28" s="211">
        <v>185906.3</v>
      </c>
    </row>
    <row r="29" spans="1:3" x14ac:dyDescent="0.2">
      <c r="A29" s="209" t="s">
        <v>121</v>
      </c>
      <c r="B29" s="210">
        <v>1000</v>
      </c>
      <c r="C29" s="211">
        <v>16285</v>
      </c>
    </row>
    <row r="30" spans="1:3" x14ac:dyDescent="0.2">
      <c r="A30" s="206" t="s">
        <v>122</v>
      </c>
      <c r="B30" s="207">
        <v>4900</v>
      </c>
      <c r="C30" s="208">
        <v>0</v>
      </c>
    </row>
    <row r="31" spans="1:3" ht="13.5" thickBot="1" x14ac:dyDescent="0.25">
      <c r="A31" s="221" t="s">
        <v>123</v>
      </c>
      <c r="B31" s="222">
        <v>12683</v>
      </c>
      <c r="C31" s="223">
        <v>6810</v>
      </c>
    </row>
    <row r="32" spans="1:3" ht="13.5" thickTop="1" x14ac:dyDescent="0.2">
      <c r="A32" s="224" t="s">
        <v>53</v>
      </c>
      <c r="B32" s="225">
        <f>SUM(B33)</f>
        <v>0</v>
      </c>
      <c r="C32" s="226">
        <f>SUM(C33)</f>
        <v>8433.6</v>
      </c>
    </row>
    <row r="33" spans="1:6" ht="13.5" thickBot="1" x14ac:dyDescent="0.25">
      <c r="A33" s="227" t="s">
        <v>124</v>
      </c>
      <c r="B33" s="228">
        <v>0</v>
      </c>
      <c r="C33" s="229">
        <v>8433.6</v>
      </c>
    </row>
    <row r="34" spans="1:6" ht="14.25" thickTop="1" thickBot="1" x14ac:dyDescent="0.25">
      <c r="A34" s="230" t="s">
        <v>125</v>
      </c>
      <c r="B34" s="231">
        <f>B6+B15+B17+B19+B23+B25+B32</f>
        <v>346075</v>
      </c>
      <c r="C34" s="232">
        <f>C6+C15+C17+C19+C23+C25+C32</f>
        <v>542446.9</v>
      </c>
      <c r="F34" s="233"/>
    </row>
    <row r="38" spans="1:6" x14ac:dyDescent="0.2">
      <c r="B38" s="233"/>
      <c r="C38" s="23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M44"/>
  <sheetViews>
    <sheetView tabSelected="1" topLeftCell="A4" zoomScaleNormal="100" workbookViewId="0">
      <selection activeCell="Q17" sqref="Q17"/>
    </sheetView>
  </sheetViews>
  <sheetFormatPr defaultColWidth="9.140625" defaultRowHeight="15" x14ac:dyDescent="0.25"/>
  <cols>
    <col min="1" max="1" width="49.42578125" style="142" customWidth="1"/>
    <col min="2" max="3" width="9.140625" style="142"/>
    <col min="4" max="4" width="11.5703125" style="142" customWidth="1"/>
    <col min="5" max="5" width="11.7109375" style="142" customWidth="1"/>
    <col min="6" max="6" width="11" style="142" customWidth="1"/>
    <col min="7" max="7" width="11.85546875" style="143" customWidth="1"/>
    <col min="8" max="8" width="12" style="142" customWidth="1"/>
    <col min="9" max="9" width="11.42578125" style="142" customWidth="1"/>
    <col min="10" max="10" width="10.85546875" style="142" customWidth="1"/>
    <col min="11" max="11" width="11" style="142" customWidth="1"/>
    <col min="12" max="13" width="11.140625" style="142" customWidth="1"/>
    <col min="14" max="16384" width="9.140625" style="142"/>
  </cols>
  <sheetData>
    <row r="1" spans="1:13" ht="18.75" x14ac:dyDescent="0.3">
      <c r="A1" s="138"/>
      <c r="B1" s="138"/>
      <c r="C1" s="138"/>
      <c r="D1" s="138"/>
      <c r="E1" s="138"/>
      <c r="F1" s="138"/>
      <c r="G1" s="137"/>
      <c r="H1" s="136"/>
      <c r="I1" s="135"/>
      <c r="J1" s="144"/>
      <c r="K1" s="197"/>
      <c r="L1" s="144"/>
      <c r="M1" s="247" t="s">
        <v>132</v>
      </c>
    </row>
    <row r="2" spans="1:13" ht="16.5" x14ac:dyDescent="0.25">
      <c r="A2" s="196" t="s">
        <v>137</v>
      </c>
      <c r="B2" s="73"/>
      <c r="C2" s="73"/>
      <c r="D2" s="73"/>
      <c r="E2" s="73"/>
      <c r="F2" s="73"/>
      <c r="G2" s="74"/>
      <c r="H2" s="73"/>
      <c r="I2" s="144"/>
      <c r="J2" s="144"/>
      <c r="K2" s="73"/>
      <c r="L2" s="144"/>
      <c r="M2" s="249" t="s">
        <v>95</v>
      </c>
    </row>
    <row r="3" spans="1:13" ht="15.75" thickBot="1" x14ac:dyDescent="0.3">
      <c r="A3" s="72"/>
      <c r="B3" s="133"/>
      <c r="C3" s="72"/>
      <c r="D3" s="72"/>
      <c r="E3" s="72"/>
      <c r="F3" s="72"/>
      <c r="G3" s="134"/>
      <c r="H3" s="144"/>
      <c r="I3" s="144"/>
      <c r="J3" s="144"/>
      <c r="K3" s="133"/>
      <c r="L3" s="144"/>
      <c r="M3" s="248" t="s">
        <v>0</v>
      </c>
    </row>
    <row r="4" spans="1:13" ht="41.25" thickBot="1" x14ac:dyDescent="0.3">
      <c r="A4" s="132" t="s">
        <v>93</v>
      </c>
      <c r="B4" s="131" t="s">
        <v>92</v>
      </c>
      <c r="C4" s="130" t="s">
        <v>91</v>
      </c>
      <c r="D4" s="131" t="s">
        <v>101</v>
      </c>
      <c r="E4" s="131" t="s">
        <v>100</v>
      </c>
      <c r="F4" s="130" t="s">
        <v>99</v>
      </c>
      <c r="G4" s="130" t="s">
        <v>98</v>
      </c>
      <c r="H4" s="129" t="s">
        <v>97</v>
      </c>
      <c r="I4" s="139" t="s">
        <v>90</v>
      </c>
      <c r="J4" s="128" t="s">
        <v>89</v>
      </c>
      <c r="K4" s="127" t="s">
        <v>88</v>
      </c>
      <c r="L4" s="127" t="s">
        <v>87</v>
      </c>
      <c r="M4" s="195" t="s">
        <v>96</v>
      </c>
    </row>
    <row r="5" spans="1:13" x14ac:dyDescent="0.25">
      <c r="A5" s="126"/>
      <c r="B5" s="125"/>
      <c r="C5" s="123"/>
      <c r="D5" s="125"/>
      <c r="E5" s="125"/>
      <c r="F5" s="123"/>
      <c r="G5" s="123"/>
      <c r="H5" s="124"/>
      <c r="I5" s="194"/>
      <c r="J5" s="125"/>
      <c r="K5" s="123"/>
      <c r="L5" s="193"/>
      <c r="M5" s="192"/>
    </row>
    <row r="6" spans="1:13" x14ac:dyDescent="0.25">
      <c r="A6" s="94" t="s">
        <v>86</v>
      </c>
      <c r="B6" s="109">
        <v>103669</v>
      </c>
      <c r="C6" s="108">
        <v>115329</v>
      </c>
      <c r="D6" s="109">
        <v>103190</v>
      </c>
      <c r="E6" s="109">
        <v>116090</v>
      </c>
      <c r="F6" s="172">
        <v>168061</v>
      </c>
      <c r="G6" s="172">
        <v>137536</v>
      </c>
      <c r="H6" s="165">
        <v>169600</v>
      </c>
      <c r="I6" s="140">
        <v>99600</v>
      </c>
      <c r="J6" s="88">
        <v>104580</v>
      </c>
      <c r="K6" s="88">
        <v>109809</v>
      </c>
      <c r="L6" s="88">
        <v>115299.45</v>
      </c>
      <c r="M6" s="104">
        <v>121064.4225</v>
      </c>
    </row>
    <row r="7" spans="1:13" x14ac:dyDescent="0.25">
      <c r="A7" s="94" t="s">
        <v>85</v>
      </c>
      <c r="B7" s="109">
        <v>9864</v>
      </c>
      <c r="C7" s="108">
        <v>8654</v>
      </c>
      <c r="D7" s="109">
        <v>9149</v>
      </c>
      <c r="E7" s="109">
        <v>31811</v>
      </c>
      <c r="F7" s="172">
        <v>53687</v>
      </c>
      <c r="G7" s="172">
        <v>75756</v>
      </c>
      <c r="H7" s="165">
        <v>31095</v>
      </c>
      <c r="I7" s="140">
        <v>32649.75</v>
      </c>
      <c r="J7" s="88">
        <v>34282.237500000003</v>
      </c>
      <c r="K7" s="88">
        <v>35996.349375000005</v>
      </c>
      <c r="L7" s="88">
        <v>37796.166843750005</v>
      </c>
      <c r="M7" s="104">
        <v>39685.97518593751</v>
      </c>
    </row>
    <row r="8" spans="1:13" x14ac:dyDescent="0.25">
      <c r="A8" s="94" t="s">
        <v>84</v>
      </c>
      <c r="B8" s="109">
        <v>0</v>
      </c>
      <c r="C8" s="108">
        <v>0</v>
      </c>
      <c r="D8" s="109">
        <v>4529</v>
      </c>
      <c r="E8" s="109">
        <v>0</v>
      </c>
      <c r="F8" s="172">
        <v>2400</v>
      </c>
      <c r="G8" s="172">
        <v>33819</v>
      </c>
      <c r="H8" s="165">
        <v>0</v>
      </c>
      <c r="I8" s="140">
        <v>0</v>
      </c>
      <c r="J8" s="88">
        <v>0</v>
      </c>
      <c r="K8" s="88">
        <v>0</v>
      </c>
      <c r="L8" s="88">
        <v>0</v>
      </c>
      <c r="M8" s="104">
        <v>0</v>
      </c>
    </row>
    <row r="9" spans="1:13" ht="15.75" thickBot="1" x14ac:dyDescent="0.3">
      <c r="A9" s="85" t="s">
        <v>83</v>
      </c>
      <c r="B9" s="82">
        <v>113533</v>
      </c>
      <c r="C9" s="82">
        <v>123983</v>
      </c>
      <c r="D9" s="82">
        <v>116868</v>
      </c>
      <c r="E9" s="82">
        <v>147901</v>
      </c>
      <c r="F9" s="153">
        <v>224148</v>
      </c>
      <c r="G9" s="153">
        <v>247111</v>
      </c>
      <c r="H9" s="180">
        <v>200695</v>
      </c>
      <c r="I9" s="141">
        <v>132249.75</v>
      </c>
      <c r="J9" s="82">
        <v>138862.23749999999</v>
      </c>
      <c r="K9" s="82">
        <v>145805.34937499999</v>
      </c>
      <c r="L9" s="82">
        <v>153095.61684375</v>
      </c>
      <c r="M9" s="117">
        <v>160750.39768593753</v>
      </c>
    </row>
    <row r="10" spans="1:13" x14ac:dyDescent="0.25">
      <c r="A10" s="95"/>
      <c r="B10" s="122"/>
      <c r="C10" s="121"/>
      <c r="D10" s="122"/>
      <c r="E10" s="122"/>
      <c r="F10" s="191"/>
      <c r="G10" s="191"/>
      <c r="H10" s="190"/>
      <c r="I10" s="189"/>
      <c r="J10" s="122"/>
      <c r="K10" s="121"/>
      <c r="L10" s="174"/>
      <c r="M10" s="173"/>
    </row>
    <row r="11" spans="1:13" x14ac:dyDescent="0.25">
      <c r="A11" s="94" t="s">
        <v>82</v>
      </c>
      <c r="B11" s="109">
        <v>526590</v>
      </c>
      <c r="C11" s="108">
        <v>664953</v>
      </c>
      <c r="D11" s="109">
        <v>613713</v>
      </c>
      <c r="E11" s="109">
        <v>756635</v>
      </c>
      <c r="F11" s="172">
        <v>798920</v>
      </c>
      <c r="G11" s="172">
        <v>665370</v>
      </c>
      <c r="H11" s="260">
        <v>452624.2</v>
      </c>
      <c r="I11" s="140">
        <v>696624</v>
      </c>
      <c r="J11" s="88">
        <v>452624</v>
      </c>
      <c r="K11" s="88">
        <v>452624</v>
      </c>
      <c r="L11" s="88">
        <v>452624</v>
      </c>
      <c r="M11" s="104">
        <v>452624</v>
      </c>
    </row>
    <row r="12" spans="1:13" s="258" customFormat="1" x14ac:dyDescent="0.25">
      <c r="A12" s="254" t="s">
        <v>19</v>
      </c>
      <c r="B12" s="255">
        <v>57224</v>
      </c>
      <c r="C12" s="256">
        <v>62066</v>
      </c>
      <c r="D12" s="255">
        <v>65764</v>
      </c>
      <c r="E12" s="255">
        <v>73292</v>
      </c>
      <c r="F12" s="257">
        <v>75886</v>
      </c>
      <c r="G12" s="257">
        <v>59949</v>
      </c>
      <c r="H12" s="261">
        <v>81966.2</v>
      </c>
      <c r="I12" s="164">
        <v>81966</v>
      </c>
      <c r="J12" s="101">
        <v>81966</v>
      </c>
      <c r="K12" s="101">
        <v>81966</v>
      </c>
      <c r="L12" s="101">
        <v>81966</v>
      </c>
      <c r="M12" s="163">
        <v>81966</v>
      </c>
    </row>
    <row r="13" spans="1:13" x14ac:dyDescent="0.25">
      <c r="A13" s="188" t="s">
        <v>20</v>
      </c>
      <c r="B13" s="103">
        <v>327761</v>
      </c>
      <c r="C13" s="102">
        <v>333728</v>
      </c>
      <c r="D13" s="103">
        <v>346125</v>
      </c>
      <c r="E13" s="103">
        <v>354471</v>
      </c>
      <c r="F13" s="166">
        <v>360085</v>
      </c>
      <c r="G13" s="166">
        <v>271449</v>
      </c>
      <c r="H13" s="187">
        <v>370658</v>
      </c>
      <c r="I13" s="164">
        <v>370658</v>
      </c>
      <c r="J13" s="101">
        <v>370658</v>
      </c>
      <c r="K13" s="101">
        <v>370658</v>
      </c>
      <c r="L13" s="101">
        <v>370658</v>
      </c>
      <c r="M13" s="163">
        <v>370658</v>
      </c>
    </row>
    <row r="14" spans="1:13" x14ac:dyDescent="0.25">
      <c r="A14" s="188" t="s">
        <v>81</v>
      </c>
      <c r="B14" s="103">
        <v>141605</v>
      </c>
      <c r="C14" s="102">
        <v>269159</v>
      </c>
      <c r="D14" s="103">
        <v>201824</v>
      </c>
      <c r="E14" s="103">
        <v>328872</v>
      </c>
      <c r="F14" s="166">
        <v>186516</v>
      </c>
      <c r="G14" s="166">
        <v>232649</v>
      </c>
      <c r="H14" s="187">
        <v>0</v>
      </c>
      <c r="I14" s="184">
        <v>0</v>
      </c>
      <c r="J14" s="103">
        <v>0</v>
      </c>
      <c r="K14" s="102">
        <v>0</v>
      </c>
      <c r="L14" s="102">
        <v>0</v>
      </c>
      <c r="M14" s="120">
        <v>0</v>
      </c>
    </row>
    <row r="15" spans="1:13" x14ac:dyDescent="0.25">
      <c r="A15" s="186" t="s">
        <v>80</v>
      </c>
      <c r="B15" s="103">
        <v>0</v>
      </c>
      <c r="C15" s="102">
        <v>0</v>
      </c>
      <c r="D15" s="103">
        <v>0</v>
      </c>
      <c r="E15" s="103">
        <v>0</v>
      </c>
      <c r="F15" s="166">
        <v>176433</v>
      </c>
      <c r="G15" s="166">
        <v>101323</v>
      </c>
      <c r="H15" s="185">
        <v>0</v>
      </c>
      <c r="I15" s="184">
        <v>0</v>
      </c>
      <c r="J15" s="103">
        <v>0</v>
      </c>
      <c r="K15" s="119">
        <v>0</v>
      </c>
      <c r="L15" s="183">
        <v>0</v>
      </c>
      <c r="M15" s="182">
        <v>0</v>
      </c>
    </row>
    <row r="16" spans="1:13" x14ac:dyDescent="0.25">
      <c r="A16" s="186" t="s">
        <v>79</v>
      </c>
      <c r="B16" s="103">
        <v>0</v>
      </c>
      <c r="C16" s="102">
        <v>0</v>
      </c>
      <c r="D16" s="103">
        <v>0</v>
      </c>
      <c r="E16" s="103">
        <v>0</v>
      </c>
      <c r="F16" s="166">
        <v>0</v>
      </c>
      <c r="G16" s="166">
        <v>0</v>
      </c>
      <c r="H16" s="185">
        <v>0</v>
      </c>
      <c r="I16" s="184">
        <v>219000</v>
      </c>
      <c r="J16" s="103">
        <v>0</v>
      </c>
      <c r="K16" s="119">
        <v>0</v>
      </c>
      <c r="L16" s="183">
        <v>0</v>
      </c>
      <c r="M16" s="182">
        <v>0</v>
      </c>
    </row>
    <row r="17" spans="1:13" x14ac:dyDescent="0.25">
      <c r="A17" s="186" t="s">
        <v>78</v>
      </c>
      <c r="B17" s="103">
        <v>0</v>
      </c>
      <c r="C17" s="102">
        <v>0</v>
      </c>
      <c r="D17" s="103">
        <v>0</v>
      </c>
      <c r="E17" s="103">
        <v>0</v>
      </c>
      <c r="F17" s="166">
        <v>0</v>
      </c>
      <c r="G17" s="166">
        <v>0</v>
      </c>
      <c r="H17" s="185">
        <v>0</v>
      </c>
      <c r="I17" s="184">
        <v>25000</v>
      </c>
      <c r="J17" s="103">
        <v>0</v>
      </c>
      <c r="K17" s="119">
        <v>0</v>
      </c>
      <c r="L17" s="183">
        <v>0</v>
      </c>
      <c r="M17" s="182">
        <v>0</v>
      </c>
    </row>
    <row r="18" spans="1:13" x14ac:dyDescent="0.25">
      <c r="A18" s="118" t="s">
        <v>77</v>
      </c>
      <c r="B18" s="87">
        <v>240000</v>
      </c>
      <c r="C18" s="86">
        <v>200000</v>
      </c>
      <c r="D18" s="87">
        <v>200000</v>
      </c>
      <c r="E18" s="87">
        <v>0</v>
      </c>
      <c r="F18" s="181">
        <v>0</v>
      </c>
      <c r="G18" s="156">
        <v>0</v>
      </c>
      <c r="H18" s="165">
        <v>400000</v>
      </c>
      <c r="I18" s="140">
        <v>150000</v>
      </c>
      <c r="J18" s="87">
        <v>150000</v>
      </c>
      <c r="K18" s="86">
        <v>150000</v>
      </c>
      <c r="L18" s="86">
        <v>150000</v>
      </c>
      <c r="M18" s="106">
        <v>150000</v>
      </c>
    </row>
    <row r="19" spans="1:13" ht="15.75" thickBot="1" x14ac:dyDescent="0.3">
      <c r="A19" s="85" t="s">
        <v>76</v>
      </c>
      <c r="B19" s="82">
        <v>766590</v>
      </c>
      <c r="C19" s="82">
        <v>864953</v>
      </c>
      <c r="D19" s="82">
        <v>813713</v>
      </c>
      <c r="E19" s="82">
        <v>756635</v>
      </c>
      <c r="F19" s="153">
        <v>798920</v>
      </c>
      <c r="G19" s="153">
        <v>665370</v>
      </c>
      <c r="H19" s="262">
        <v>852624.2</v>
      </c>
      <c r="I19" s="141">
        <v>846624</v>
      </c>
      <c r="J19" s="82">
        <v>602624</v>
      </c>
      <c r="K19" s="82">
        <v>602624</v>
      </c>
      <c r="L19" s="82">
        <v>602624</v>
      </c>
      <c r="M19" s="117">
        <v>602624</v>
      </c>
    </row>
    <row r="20" spans="1:13" s="162" customFormat="1" ht="15.75" thickBot="1" x14ac:dyDescent="0.3">
      <c r="A20" s="116" t="s">
        <v>75</v>
      </c>
      <c r="B20" s="115">
        <v>880123</v>
      </c>
      <c r="C20" s="115">
        <v>988936</v>
      </c>
      <c r="D20" s="115">
        <v>930581</v>
      </c>
      <c r="E20" s="115">
        <v>904536</v>
      </c>
      <c r="F20" s="179">
        <v>1023068</v>
      </c>
      <c r="G20" s="179">
        <v>912481</v>
      </c>
      <c r="H20" s="253">
        <v>1053319.2</v>
      </c>
      <c r="I20" s="178">
        <v>978873.75</v>
      </c>
      <c r="J20" s="115">
        <v>741486.23750000005</v>
      </c>
      <c r="K20" s="115">
        <v>748429.34937499999</v>
      </c>
      <c r="L20" s="115">
        <v>755719.61684375</v>
      </c>
      <c r="M20" s="114">
        <v>763374.39768593758</v>
      </c>
    </row>
    <row r="21" spans="1:13" x14ac:dyDescent="0.25">
      <c r="A21" s="113"/>
      <c r="B21" s="112"/>
      <c r="C21" s="111"/>
      <c r="D21" s="112"/>
      <c r="E21" s="112"/>
      <c r="F21" s="177"/>
      <c r="G21" s="177"/>
      <c r="H21" s="176"/>
      <c r="I21" s="175"/>
      <c r="J21" s="112"/>
      <c r="K21" s="111"/>
      <c r="L21" s="174"/>
      <c r="M21" s="173"/>
    </row>
    <row r="22" spans="1:13" x14ac:dyDescent="0.25">
      <c r="A22" s="110" t="s">
        <v>74</v>
      </c>
      <c r="B22" s="109">
        <v>657628</v>
      </c>
      <c r="C22" s="108">
        <v>711492</v>
      </c>
      <c r="D22" s="109">
        <v>787635</v>
      </c>
      <c r="E22" s="109">
        <v>828712</v>
      </c>
      <c r="F22" s="172">
        <v>805419</v>
      </c>
      <c r="G22" s="172">
        <v>651846</v>
      </c>
      <c r="H22" s="165">
        <v>887887.03799999994</v>
      </c>
      <c r="I22" s="140">
        <v>901476.7</v>
      </c>
      <c r="J22" s="88">
        <v>903701.63699999999</v>
      </c>
      <c r="K22" s="88">
        <v>928347.72337000002</v>
      </c>
      <c r="L22" s="107">
        <v>955061.97060370003</v>
      </c>
      <c r="M22" s="106">
        <v>974765.39030973695</v>
      </c>
    </row>
    <row r="23" spans="1:13" s="162" customFormat="1" x14ac:dyDescent="0.25">
      <c r="A23" s="171" t="s">
        <v>73</v>
      </c>
      <c r="B23" s="170">
        <v>88949</v>
      </c>
      <c r="C23" s="170">
        <v>152736</v>
      </c>
      <c r="D23" s="170">
        <v>225644</v>
      </c>
      <c r="E23" s="170">
        <v>480453</v>
      </c>
      <c r="F23" s="169">
        <v>332931</v>
      </c>
      <c r="G23" s="169">
        <v>151372</v>
      </c>
      <c r="H23" s="165">
        <v>417039</v>
      </c>
      <c r="I23" s="140">
        <v>839515</v>
      </c>
      <c r="J23" s="88">
        <v>817200</v>
      </c>
      <c r="K23" s="88">
        <v>424205</v>
      </c>
      <c r="L23" s="88">
        <v>343809</v>
      </c>
      <c r="M23" s="104">
        <v>355814</v>
      </c>
    </row>
    <row r="24" spans="1:13" s="162" customFormat="1" x14ac:dyDescent="0.25">
      <c r="A24" s="168" t="s">
        <v>72</v>
      </c>
      <c r="B24" s="166">
        <v>88405</v>
      </c>
      <c r="C24" s="166">
        <v>143355</v>
      </c>
      <c r="D24" s="166">
        <v>221098</v>
      </c>
      <c r="E24" s="166">
        <v>424335</v>
      </c>
      <c r="F24" s="166">
        <v>332136</v>
      </c>
      <c r="G24" s="166">
        <v>150577</v>
      </c>
      <c r="H24" s="165">
        <v>398439</v>
      </c>
      <c r="I24" s="164">
        <v>339515</v>
      </c>
      <c r="J24" s="101">
        <v>317200</v>
      </c>
      <c r="K24" s="100">
        <v>224205</v>
      </c>
      <c r="L24" s="105">
        <v>243809</v>
      </c>
      <c r="M24" s="99">
        <v>305814</v>
      </c>
    </row>
    <row r="25" spans="1:13" s="162" customFormat="1" x14ac:dyDescent="0.25">
      <c r="A25" s="168" t="s">
        <v>71</v>
      </c>
      <c r="B25" s="167">
        <v>0</v>
      </c>
      <c r="C25" s="166">
        <v>544</v>
      </c>
      <c r="D25" s="167">
        <v>9381</v>
      </c>
      <c r="E25" s="167">
        <v>4546</v>
      </c>
      <c r="F25" s="166">
        <v>56118</v>
      </c>
      <c r="G25" s="166">
        <v>795</v>
      </c>
      <c r="H25" s="165">
        <v>18600</v>
      </c>
      <c r="I25" s="164">
        <v>500000</v>
      </c>
      <c r="J25" s="101">
        <v>500000</v>
      </c>
      <c r="K25" s="101">
        <v>200000</v>
      </c>
      <c r="L25" s="101">
        <v>100000</v>
      </c>
      <c r="M25" s="163">
        <v>50000</v>
      </c>
    </row>
    <row r="26" spans="1:13" ht="15.75" thickBot="1" x14ac:dyDescent="0.3">
      <c r="A26" s="98" t="s">
        <v>70</v>
      </c>
      <c r="B26" s="97">
        <v>746577</v>
      </c>
      <c r="C26" s="97">
        <v>864228</v>
      </c>
      <c r="D26" s="97">
        <v>1013279</v>
      </c>
      <c r="E26" s="97">
        <v>1309165</v>
      </c>
      <c r="F26" s="161">
        <v>1138350</v>
      </c>
      <c r="G26" s="161">
        <v>803218</v>
      </c>
      <c r="H26" s="160">
        <v>1304926.0379999999</v>
      </c>
      <c r="I26" s="159">
        <v>1740991.7</v>
      </c>
      <c r="J26" s="97">
        <v>1720901.6370000001</v>
      </c>
      <c r="K26" s="97">
        <v>1352552.72337</v>
      </c>
      <c r="L26" s="97">
        <v>1298870.9706037</v>
      </c>
      <c r="M26" s="96">
        <v>1330579.3903097371</v>
      </c>
    </row>
    <row r="27" spans="1:13" s="162" customFormat="1" ht="15.75" thickBot="1" x14ac:dyDescent="0.3">
      <c r="A27" s="116" t="s">
        <v>69</v>
      </c>
      <c r="B27" s="115">
        <v>133546</v>
      </c>
      <c r="C27" s="115">
        <v>124708</v>
      </c>
      <c r="D27" s="115">
        <v>-82698</v>
      </c>
      <c r="E27" s="115">
        <v>-404629</v>
      </c>
      <c r="F27" s="179">
        <v>-115282</v>
      </c>
      <c r="G27" s="179">
        <v>109263</v>
      </c>
      <c r="H27" s="253">
        <v>-251606.83799999999</v>
      </c>
      <c r="I27" s="178">
        <v>-762117.95</v>
      </c>
      <c r="J27" s="115">
        <v>-979415.39950000006</v>
      </c>
      <c r="K27" s="115">
        <v>-604123.37399500003</v>
      </c>
      <c r="L27" s="115">
        <v>-543151.35375995003</v>
      </c>
      <c r="M27" s="114">
        <v>-567204.99262379948</v>
      </c>
    </row>
    <row r="28" spans="1:13" x14ac:dyDescent="0.25">
      <c r="A28" s="94" t="s">
        <v>68</v>
      </c>
      <c r="B28" s="87">
        <v>0</v>
      </c>
      <c r="C28" s="86">
        <v>0</v>
      </c>
      <c r="D28" s="87">
        <v>0</v>
      </c>
      <c r="E28" s="87">
        <v>0</v>
      </c>
      <c r="F28" s="156">
        <v>0</v>
      </c>
      <c r="G28" s="156">
        <v>0</v>
      </c>
      <c r="H28" s="89">
        <v>130000</v>
      </c>
      <c r="I28" s="140">
        <v>0</v>
      </c>
      <c r="J28" s="87">
        <v>0</v>
      </c>
      <c r="K28" s="86">
        <v>0</v>
      </c>
      <c r="L28" s="158">
        <v>0</v>
      </c>
      <c r="M28" s="157">
        <v>0</v>
      </c>
    </row>
    <row r="29" spans="1:13" x14ac:dyDescent="0.25">
      <c r="A29" s="94" t="s">
        <v>67</v>
      </c>
      <c r="B29" s="87">
        <v>0</v>
      </c>
      <c r="C29" s="86">
        <v>0</v>
      </c>
      <c r="D29" s="87">
        <v>0</v>
      </c>
      <c r="E29" s="87">
        <v>0</v>
      </c>
      <c r="F29" s="156">
        <v>0</v>
      </c>
      <c r="G29" s="156">
        <v>0</v>
      </c>
      <c r="H29" s="89">
        <v>0</v>
      </c>
      <c r="I29" s="140">
        <v>0</v>
      </c>
      <c r="J29" s="87">
        <v>0</v>
      </c>
      <c r="K29" s="86">
        <v>0</v>
      </c>
      <c r="L29" s="155">
        <v>0</v>
      </c>
      <c r="M29" s="154">
        <v>0</v>
      </c>
    </row>
    <row r="30" spans="1:13" x14ac:dyDescent="0.25">
      <c r="A30" s="94" t="s">
        <v>66</v>
      </c>
      <c r="B30" s="87">
        <v>0</v>
      </c>
      <c r="C30" s="86">
        <v>0</v>
      </c>
      <c r="D30" s="87">
        <v>0</v>
      </c>
      <c r="E30" s="87">
        <v>0</v>
      </c>
      <c r="F30" s="156">
        <v>0</v>
      </c>
      <c r="G30" s="156">
        <v>0</v>
      </c>
      <c r="H30" s="89">
        <v>0</v>
      </c>
      <c r="I30" s="140">
        <v>300000</v>
      </c>
      <c r="J30" s="87">
        <v>200000</v>
      </c>
      <c r="K30" s="86">
        <v>0</v>
      </c>
      <c r="L30" s="155">
        <v>0</v>
      </c>
      <c r="M30" s="154">
        <v>0</v>
      </c>
    </row>
    <row r="31" spans="1:13" x14ac:dyDescent="0.25">
      <c r="A31" s="93" t="s">
        <v>65</v>
      </c>
      <c r="B31" s="92"/>
      <c r="C31" s="91">
        <v>0</v>
      </c>
      <c r="D31" s="92">
        <v>0</v>
      </c>
      <c r="E31" s="92">
        <v>0</v>
      </c>
      <c r="F31" s="156">
        <v>0</v>
      </c>
      <c r="G31" s="156">
        <v>0</v>
      </c>
      <c r="H31" s="89">
        <v>0</v>
      </c>
      <c r="I31" s="140">
        <v>0</v>
      </c>
      <c r="J31" s="87">
        <v>0</v>
      </c>
      <c r="K31" s="86">
        <v>20000</v>
      </c>
      <c r="L31" s="86">
        <v>20000</v>
      </c>
      <c r="M31" s="106">
        <v>20000</v>
      </c>
    </row>
    <row r="32" spans="1:13" x14ac:dyDescent="0.25">
      <c r="A32" s="90" t="s">
        <v>64</v>
      </c>
      <c r="B32" s="87">
        <v>0</v>
      </c>
      <c r="C32" s="86">
        <v>0</v>
      </c>
      <c r="D32" s="87">
        <v>0</v>
      </c>
      <c r="E32" s="87">
        <v>0</v>
      </c>
      <c r="F32" s="156">
        <v>0</v>
      </c>
      <c r="G32" s="156">
        <v>0</v>
      </c>
      <c r="H32" s="89">
        <v>0</v>
      </c>
      <c r="I32" s="140">
        <v>0</v>
      </c>
      <c r="J32" s="87">
        <v>0</v>
      </c>
      <c r="K32" s="86">
        <v>0</v>
      </c>
      <c r="L32" s="155">
        <v>0</v>
      </c>
      <c r="M32" s="154">
        <v>0</v>
      </c>
    </row>
    <row r="33" spans="1:13" ht="15.75" thickBot="1" x14ac:dyDescent="0.3">
      <c r="A33" s="85"/>
      <c r="B33" s="83"/>
      <c r="C33" s="82"/>
      <c r="D33" s="83"/>
      <c r="E33" s="83"/>
      <c r="F33" s="153"/>
      <c r="G33" s="153"/>
      <c r="H33" s="84"/>
      <c r="I33" s="152"/>
      <c r="J33" s="83"/>
      <c r="K33" s="82"/>
      <c r="L33" s="151"/>
      <c r="M33" s="150"/>
    </row>
    <row r="34" spans="1:13" ht="15.75" thickBot="1" x14ac:dyDescent="0.3">
      <c r="A34" s="81" t="s">
        <v>63</v>
      </c>
      <c r="B34" s="79">
        <v>0</v>
      </c>
      <c r="C34" s="78">
        <v>0</v>
      </c>
      <c r="D34" s="79">
        <v>0</v>
      </c>
      <c r="E34" s="79">
        <v>0</v>
      </c>
      <c r="F34" s="149">
        <v>0</v>
      </c>
      <c r="G34" s="149">
        <v>0</v>
      </c>
      <c r="H34" s="80">
        <v>0</v>
      </c>
      <c r="I34" s="148">
        <v>0</v>
      </c>
      <c r="J34" s="79">
        <v>0</v>
      </c>
      <c r="K34" s="78">
        <v>0</v>
      </c>
      <c r="L34" s="147">
        <v>0</v>
      </c>
      <c r="M34" s="146">
        <v>0</v>
      </c>
    </row>
    <row r="35" spans="1:13" x14ac:dyDescent="0.25">
      <c r="A35" s="77"/>
      <c r="B35" s="75"/>
      <c r="C35" s="75"/>
      <c r="D35" s="75"/>
      <c r="E35" s="75"/>
      <c r="F35" s="75"/>
      <c r="G35" s="76"/>
      <c r="H35" s="75"/>
      <c r="I35" s="144"/>
      <c r="J35" s="144"/>
      <c r="K35" s="75"/>
      <c r="L35" s="144"/>
      <c r="M35" s="144"/>
    </row>
    <row r="36" spans="1:13" x14ac:dyDescent="0.25">
      <c r="A36" s="72" t="s">
        <v>62</v>
      </c>
      <c r="B36" s="73"/>
      <c r="C36" s="73"/>
      <c r="D36" s="73"/>
      <c r="E36" s="73"/>
      <c r="F36" s="73"/>
      <c r="G36" s="74"/>
      <c r="H36" s="73"/>
      <c r="I36" s="259"/>
      <c r="J36" s="259"/>
      <c r="K36" s="259"/>
      <c r="L36" s="259"/>
      <c r="M36" s="259"/>
    </row>
    <row r="37" spans="1:13" x14ac:dyDescent="0.25">
      <c r="A37" s="72" t="s">
        <v>61</v>
      </c>
      <c r="B37" s="73"/>
      <c r="C37" s="73"/>
      <c r="D37" s="73"/>
      <c r="E37" s="73"/>
      <c r="F37" s="73"/>
      <c r="G37" s="74"/>
      <c r="H37" s="73"/>
      <c r="I37" s="144"/>
      <c r="J37" s="144"/>
      <c r="K37" s="73"/>
      <c r="L37" s="144"/>
      <c r="M37" s="144"/>
    </row>
    <row r="38" spans="1:13" x14ac:dyDescent="0.25">
      <c r="A38" s="72" t="s">
        <v>60</v>
      </c>
      <c r="B38" s="144"/>
      <c r="C38" s="144"/>
      <c r="D38" s="144"/>
      <c r="E38" s="144"/>
      <c r="F38" s="144"/>
      <c r="G38" s="145"/>
      <c r="H38" s="144"/>
      <c r="I38" s="144"/>
      <c r="J38" s="144"/>
      <c r="K38" s="144"/>
      <c r="L38" s="144"/>
      <c r="M38" s="144"/>
    </row>
    <row r="39" spans="1:13" x14ac:dyDescent="0.25">
      <c r="A39" s="72" t="s">
        <v>59</v>
      </c>
      <c r="B39" s="144"/>
      <c r="C39" s="144"/>
      <c r="D39" s="144"/>
      <c r="E39" s="144"/>
      <c r="F39" s="144"/>
      <c r="G39" s="145"/>
      <c r="H39" s="144"/>
      <c r="I39" s="144"/>
      <c r="J39" s="144"/>
      <c r="K39" s="144"/>
      <c r="L39" s="144"/>
      <c r="M39" s="144"/>
    </row>
    <row r="40" spans="1:13" x14ac:dyDescent="0.25">
      <c r="A40" s="72" t="s">
        <v>58</v>
      </c>
    </row>
    <row r="44" spans="1:13" x14ac:dyDescent="0.25">
      <c r="A44" s="265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</row>
  </sheetData>
  <mergeCells count="1">
    <mergeCell ref="A44:M44"/>
  </mergeCells>
  <pageMargins left="0.39305600000000002" right="0.39444400000000002" top="0.39305600000000002" bottom="0.59097200000000005" header="0.39305600000000002" footer="0.5909720000000000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Příloha č. 1</vt:lpstr>
      <vt:lpstr>Příloha č. 2</vt:lpstr>
      <vt:lpstr>Příloha č. 3</vt:lpstr>
      <vt:lpstr>Příloha č. 4</vt:lpstr>
      <vt:lpstr>'Příloha č. 3'!Oblast_tisku</vt:lpstr>
      <vt:lpstr>'Příloha č. 4'!Oblast_tisku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2022-01-06T11:36:39Z</cp:lastPrinted>
  <dcterms:created xsi:type="dcterms:W3CDTF">2020-11-18T09:55:40Z</dcterms:created>
  <dcterms:modified xsi:type="dcterms:W3CDTF">2022-01-06T12:30:20Z</dcterms:modified>
</cp:coreProperties>
</file>