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anka.sucha\AppData\Local\Microsoft\Windows\INetCache\Content.Outlook\QNV3LF00\"/>
    </mc:Choice>
  </mc:AlternateContent>
  <bookViews>
    <workbookView xWindow="0" yWindow="0" windowWidth="28800" windowHeight="12585"/>
  </bookViews>
  <sheets>
    <sheet name="2020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2" l="1"/>
  <c r="I39" i="12"/>
  <c r="E38" i="12"/>
  <c r="E39" i="12"/>
  <c r="E37" i="12" l="1"/>
  <c r="I37" i="12"/>
  <c r="I36" i="12" l="1"/>
  <c r="D36" i="12" s="1"/>
  <c r="E36" i="12" s="1"/>
  <c r="I35" i="12"/>
  <c r="D35" i="12" s="1"/>
  <c r="E35" i="12" s="1"/>
  <c r="I34" i="12"/>
  <c r="D34" i="12" s="1"/>
  <c r="E34" i="12" s="1"/>
  <c r="I33" i="12"/>
  <c r="D33" i="12" s="1"/>
  <c r="E33" i="12" s="1"/>
  <c r="I32" i="12"/>
  <c r="D32" i="12" s="1"/>
  <c r="E32" i="12" s="1"/>
  <c r="I31" i="12"/>
  <c r="D31" i="12" s="1"/>
  <c r="E31" i="12" s="1"/>
  <c r="I30" i="12"/>
  <c r="D30" i="12" s="1"/>
  <c r="E30" i="12" s="1"/>
  <c r="I29" i="12"/>
  <c r="D29" i="12" s="1"/>
  <c r="E29" i="12" s="1"/>
  <c r="I28" i="12"/>
  <c r="D28" i="12" s="1"/>
  <c r="E28" i="12" s="1"/>
  <c r="I27" i="12"/>
  <c r="D27" i="12" s="1"/>
  <c r="E27" i="12" s="1"/>
  <c r="I26" i="12"/>
  <c r="D26" i="12" s="1"/>
  <c r="E26" i="12" s="1"/>
  <c r="I25" i="12"/>
  <c r="D25" i="12" s="1"/>
  <c r="E25" i="12" s="1"/>
  <c r="I24" i="12"/>
  <c r="D24" i="12" s="1"/>
  <c r="E24" i="12" s="1"/>
  <c r="I23" i="12"/>
  <c r="D23" i="12" s="1"/>
  <c r="E23" i="12" s="1"/>
  <c r="I22" i="12"/>
  <c r="D22" i="12" s="1"/>
  <c r="E22" i="12" s="1"/>
  <c r="I21" i="12"/>
  <c r="D21" i="12" s="1"/>
  <c r="E21" i="12" s="1"/>
  <c r="I20" i="12"/>
  <c r="D20" i="12" s="1"/>
  <c r="E20" i="12" s="1"/>
  <c r="I19" i="12"/>
  <c r="D19" i="12" s="1"/>
  <c r="E19" i="12" s="1"/>
  <c r="I18" i="12"/>
  <c r="D18" i="12" s="1"/>
  <c r="E18" i="12" s="1"/>
  <c r="I17" i="12"/>
  <c r="D17" i="12" s="1"/>
  <c r="E17" i="12" s="1"/>
  <c r="I16" i="12"/>
  <c r="D16" i="12" s="1"/>
  <c r="E16" i="12" s="1"/>
  <c r="I15" i="12"/>
  <c r="D15" i="12" s="1"/>
  <c r="E15" i="12" s="1"/>
  <c r="I14" i="12"/>
  <c r="D14" i="12" s="1"/>
  <c r="E14" i="12" s="1"/>
  <c r="I13" i="12"/>
  <c r="D13" i="12" s="1"/>
  <c r="E13" i="12" s="1"/>
  <c r="I12" i="12"/>
  <c r="D12" i="12" s="1"/>
  <c r="E12" i="12" s="1"/>
  <c r="I11" i="12"/>
  <c r="D11" i="12" s="1"/>
  <c r="E11" i="12" s="1"/>
  <c r="I10" i="12"/>
  <c r="D10" i="12" s="1"/>
  <c r="E10" i="12" s="1"/>
  <c r="I9" i="12"/>
  <c r="D9" i="12" s="1"/>
  <c r="E9" i="12" s="1"/>
  <c r="I8" i="12"/>
  <c r="D8" i="12" s="1"/>
  <c r="E8" i="12" s="1"/>
  <c r="I7" i="12"/>
  <c r="D7" i="12" s="1"/>
  <c r="E7" i="12" s="1"/>
  <c r="I6" i="12"/>
  <c r="D6" i="12" s="1"/>
  <c r="E6" i="12" s="1"/>
  <c r="I5" i="12"/>
  <c r="D5" i="12" s="1"/>
  <c r="E5" i="12" s="1"/>
  <c r="I4" i="12"/>
  <c r="D4" i="12" s="1"/>
  <c r="E4" i="12" s="1"/>
  <c r="I3" i="12"/>
  <c r="D3" i="12" s="1"/>
  <c r="E3" i="12" s="1"/>
  <c r="L36" i="12" l="1"/>
  <c r="L32" i="12"/>
  <c r="L28" i="12"/>
  <c r="L24" i="12"/>
  <c r="L21" i="12"/>
  <c r="L19" i="12"/>
  <c r="L11" i="12"/>
  <c r="L34" i="12"/>
  <c r="L30" i="12"/>
  <c r="L5" i="12"/>
  <c r="L22" i="12"/>
  <c r="L37" i="12"/>
  <c r="L26" i="12"/>
  <c r="L17" i="12"/>
  <c r="L13" i="12"/>
  <c r="L9" i="12"/>
  <c r="L6" i="12"/>
  <c r="L14" i="12"/>
  <c r="L29" i="12"/>
  <c r="L25" i="12"/>
  <c r="L10" i="12"/>
  <c r="L18" i="12"/>
  <c r="L33" i="12"/>
  <c r="L15" i="12"/>
  <c r="L7" i="12"/>
  <c r="L4" i="12"/>
  <c r="L8" i="12"/>
  <c r="L16" i="12"/>
  <c r="L20" i="12"/>
  <c r="L35" i="12"/>
  <c r="L31" i="12"/>
  <c r="L27" i="12"/>
  <c r="L23" i="12"/>
  <c r="L12" i="12"/>
  <c r="L3" i="12"/>
</calcChain>
</file>

<file path=xl/sharedStrings.xml><?xml version="1.0" encoding="utf-8"?>
<sst xmlns="http://schemas.openxmlformats.org/spreadsheetml/2006/main" count="47" uniqueCount="47">
  <si>
    <t>Náklady mzdové + ost. osobní</t>
  </si>
  <si>
    <t>Ostatní náklady</t>
  </si>
  <si>
    <t>KD Barikádníků</t>
  </si>
  <si>
    <t>LDN Vršovice</t>
  </si>
  <si>
    <t>Centrum SOP</t>
  </si>
  <si>
    <t>Celkem náklady</t>
  </si>
  <si>
    <t>MŠ Bajkalská</t>
  </si>
  <si>
    <t>MŠ Benešovská</t>
  </si>
  <si>
    <t>MŠ Dvouletky</t>
  </si>
  <si>
    <t>MŠ Hřibská</t>
  </si>
  <si>
    <t>MŠ Chmelová</t>
  </si>
  <si>
    <t>MŠ Kodaňská</t>
  </si>
  <si>
    <t>MŠ Přetlucká</t>
  </si>
  <si>
    <t>MŠ Magnitogorská</t>
  </si>
  <si>
    <t>MŠ Mládežnická</t>
  </si>
  <si>
    <t>MŠ Nedvězská</t>
  </si>
  <si>
    <t>MŠ Omská</t>
  </si>
  <si>
    <t>MŠ Štěchovická</t>
  </si>
  <si>
    <t>MŠ Tolstého</t>
  </si>
  <si>
    <t>MŠ Troilova</t>
  </si>
  <si>
    <t>MŠ Tuchorazská</t>
  </si>
  <si>
    <t>MŠ U Roháč.kasáren</t>
  </si>
  <si>
    <t>MŠ U Vršovic.nádraží</t>
  </si>
  <si>
    <t>MŠ Ve Stínu</t>
  </si>
  <si>
    <t>MŠ Vladivostocká</t>
  </si>
  <si>
    <t>MŠ Zvonková</t>
  </si>
  <si>
    <t>ZŠ Brigádníků</t>
  </si>
  <si>
    <t>ZŠ Gutova</t>
  </si>
  <si>
    <t>ZŠ Hostýnská</t>
  </si>
  <si>
    <t>ZŠ Jakutská</t>
  </si>
  <si>
    <t>ZŠ Karla Čapka</t>
  </si>
  <si>
    <t>ZŠ Nad Vodovodem</t>
  </si>
  <si>
    <t>ZŠ Olešská</t>
  </si>
  <si>
    <t>ZŠ Švehlova</t>
  </si>
  <si>
    <t>ZŠ U Roháč.kasáren</t>
  </si>
  <si>
    <t>ZŠ U Vršovic.nádraží</t>
  </si>
  <si>
    <t>ZŠ V Rybníčkách</t>
  </si>
  <si>
    <t>Náklady provozní</t>
  </si>
  <si>
    <t>ŠJ Vršovická</t>
  </si>
  <si>
    <t>ZŠ Břečťanová</t>
  </si>
  <si>
    <t>ZŠ Eden</t>
  </si>
  <si>
    <t>Výnosy z rozp. MČ</t>
  </si>
  <si>
    <t>Výnosy z HMP/SR</t>
  </si>
  <si>
    <t>Ostatní výnosy</t>
  </si>
  <si>
    <t>Celkem výnosy</t>
  </si>
  <si>
    <t>Příspěvková organizace</t>
  </si>
  <si>
    <r>
      <t xml:space="preserve">Rozpočet na rok 2020 příspěvkových organizací </t>
    </r>
    <r>
      <rPr>
        <sz val="12"/>
        <color theme="1"/>
        <rFont val="Times New Roman"/>
        <family val="1"/>
        <charset val="238"/>
      </rPr>
      <t>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</si>
</sst>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 CE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Fill="1" applyBorder="1"/>
    <xf numFmtId="0" fontId="4" fillId="0" borderId="2" xfId="0" applyFont="1" applyFill="1" applyBorder="1"/>
    <xf numFmtId="3" fontId="3" fillId="0" borderId="23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/>
    <xf numFmtId="3" fontId="3" fillId="0" borderId="24" xfId="0" applyNumberFormat="1" applyFont="1" applyBorder="1"/>
    <xf numFmtId="3" fontId="3" fillId="0" borderId="3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3" fontId="3" fillId="0" borderId="25" xfId="0" applyNumberFormat="1" applyFont="1" applyBorder="1"/>
    <xf numFmtId="3" fontId="2" fillId="0" borderId="8" xfId="0" applyNumberFormat="1" applyFont="1" applyBorder="1"/>
    <xf numFmtId="3" fontId="3" fillId="0" borderId="20" xfId="0" applyNumberFormat="1" applyFont="1" applyBorder="1"/>
    <xf numFmtId="3" fontId="2" fillId="0" borderId="12" xfId="0" applyNumberFormat="1" applyFont="1" applyBorder="1"/>
    <xf numFmtId="3" fontId="2" fillId="0" borderId="16" xfId="0" applyNumberFormat="1" applyFont="1" applyBorder="1"/>
    <xf numFmtId="3" fontId="2" fillId="0" borderId="10" xfId="0" applyNumberFormat="1" applyFont="1" applyFill="1" applyBorder="1"/>
    <xf numFmtId="3" fontId="3" fillId="0" borderId="21" xfId="0" applyNumberFormat="1" applyFont="1" applyFill="1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3" fontId="2" fillId="0" borderId="0" xfId="0" applyNumberFormat="1" applyFont="1" applyBorder="1"/>
    <xf numFmtId="3" fontId="2" fillId="0" borderId="30" xfId="0" applyNumberFormat="1" applyFont="1" applyBorder="1"/>
    <xf numFmtId="0" fontId="4" fillId="0" borderId="6" xfId="0" applyFont="1" applyFill="1" applyBorder="1"/>
    <xf numFmtId="3" fontId="2" fillId="0" borderId="5" xfId="0" applyNumberFormat="1" applyFont="1" applyBorder="1"/>
    <xf numFmtId="3" fontId="2" fillId="0" borderId="14" xfId="0" applyNumberFormat="1" applyFont="1" applyBorder="1"/>
    <xf numFmtId="3" fontId="3" fillId="0" borderId="3" xfId="0" applyNumberFormat="1" applyFont="1" applyFill="1" applyBorder="1"/>
    <xf numFmtId="3" fontId="2" fillId="0" borderId="33" xfId="0" applyNumberFormat="1" applyFont="1" applyFill="1" applyBorder="1"/>
    <xf numFmtId="0" fontId="4" fillId="0" borderId="40" xfId="0" applyFont="1" applyFill="1" applyBorder="1"/>
    <xf numFmtId="0" fontId="4" fillId="0" borderId="41" xfId="0" applyFont="1" applyFill="1" applyBorder="1"/>
    <xf numFmtId="0" fontId="4" fillId="0" borderId="42" xfId="0" applyFont="1" applyFill="1" applyBorder="1"/>
    <xf numFmtId="0" fontId="2" fillId="0" borderId="26" xfId="0" applyFont="1" applyFill="1" applyBorder="1"/>
    <xf numFmtId="0" fontId="2" fillId="0" borderId="4" xfId="0" applyFont="1" applyFill="1" applyBorder="1"/>
    <xf numFmtId="3" fontId="3" fillId="0" borderId="20" xfId="0" applyNumberFormat="1" applyFont="1" applyFill="1" applyBorder="1"/>
    <xf numFmtId="3" fontId="3" fillId="0" borderId="22" xfId="0" applyNumberFormat="1" applyFont="1" applyFill="1" applyBorder="1"/>
    <xf numFmtId="3" fontId="3" fillId="0" borderId="23" xfId="0" applyNumberFormat="1" applyFont="1" applyFill="1" applyBorder="1"/>
    <xf numFmtId="0" fontId="2" fillId="0" borderId="26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6" xfId="0" applyFont="1" applyBorder="1"/>
    <xf numFmtId="164" fontId="5" fillId="0" borderId="6" xfId="0" applyNumberFormat="1" applyFont="1" applyFill="1" applyBorder="1"/>
    <xf numFmtId="3" fontId="2" fillId="0" borderId="47" xfId="0" applyNumberFormat="1" applyFont="1" applyFill="1" applyBorder="1"/>
    <xf numFmtId="3" fontId="2" fillId="0" borderId="32" xfId="0" applyNumberFormat="1" applyFont="1" applyFill="1" applyBorder="1"/>
    <xf numFmtId="3" fontId="2" fillId="0" borderId="31" xfId="0" applyNumberFormat="1" applyFont="1" applyFill="1" applyBorder="1"/>
    <xf numFmtId="3" fontId="2" fillId="0" borderId="7" xfId="0" applyNumberFormat="1" applyFont="1" applyFill="1" applyBorder="1"/>
    <xf numFmtId="164" fontId="5" fillId="0" borderId="48" xfId="0" applyNumberFormat="1" applyFont="1" applyFill="1" applyBorder="1"/>
    <xf numFmtId="3" fontId="2" fillId="0" borderId="44" xfId="0" applyNumberFormat="1" applyFont="1" applyFill="1" applyBorder="1"/>
    <xf numFmtId="3" fontId="2" fillId="0" borderId="34" xfId="0" applyNumberFormat="1" applyFont="1" applyFill="1" applyBorder="1"/>
    <xf numFmtId="3" fontId="2" fillId="0" borderId="9" xfId="0" applyNumberFormat="1" applyFont="1" applyFill="1" applyBorder="1"/>
    <xf numFmtId="164" fontId="5" fillId="0" borderId="29" xfId="0" applyNumberFormat="1" applyFont="1" applyFill="1" applyBorder="1"/>
    <xf numFmtId="3" fontId="2" fillId="0" borderId="45" xfId="0" applyNumberFormat="1" applyFont="1" applyFill="1" applyBorder="1"/>
    <xf numFmtId="3" fontId="2" fillId="0" borderId="36" xfId="0" applyNumberFormat="1" applyFont="1" applyFill="1" applyBorder="1"/>
    <xf numFmtId="3" fontId="2" fillId="0" borderId="35" xfId="0" applyNumberFormat="1" applyFont="1" applyFill="1" applyBorder="1"/>
    <xf numFmtId="3" fontId="2" fillId="0" borderId="46" xfId="0" applyNumberFormat="1" applyFont="1" applyFill="1" applyBorder="1"/>
    <xf numFmtId="3" fontId="2" fillId="0" borderId="43" xfId="0" applyNumberFormat="1" applyFont="1" applyFill="1" applyBorder="1"/>
    <xf numFmtId="3" fontId="2" fillId="0" borderId="39" xfId="0" applyNumberFormat="1" applyFont="1" applyFill="1" applyBorder="1"/>
    <xf numFmtId="3" fontId="2" fillId="0" borderId="37" xfId="0" applyNumberFormat="1" applyFont="1" applyFill="1" applyBorder="1"/>
    <xf numFmtId="164" fontId="5" fillId="0" borderId="1" xfId="0" applyNumberFormat="1" applyFont="1" applyFill="1" applyBorder="1"/>
    <xf numFmtId="3" fontId="2" fillId="0" borderId="38" xfId="0" applyNumberFormat="1" applyFont="1" applyFill="1" applyBorder="1"/>
    <xf numFmtId="3" fontId="2" fillId="0" borderId="11" xfId="0" applyNumberFormat="1" applyFont="1" applyFill="1" applyBorder="1"/>
    <xf numFmtId="3" fontId="2" fillId="0" borderId="14" xfId="0" applyNumberFormat="1" applyFont="1" applyFill="1" applyBorder="1"/>
    <xf numFmtId="3" fontId="2" fillId="0" borderId="19" xfId="0" applyNumberFormat="1" applyFont="1" applyFill="1" applyBorder="1"/>
    <xf numFmtId="3" fontId="2" fillId="0" borderId="28" xfId="0" applyNumberFormat="1" applyFont="1" applyFill="1" applyBorder="1"/>
    <xf numFmtId="3" fontId="2" fillId="0" borderId="18" xfId="0" applyNumberFormat="1" applyFont="1" applyFill="1" applyBorder="1"/>
    <xf numFmtId="3" fontId="2" fillId="0" borderId="15" xfId="0" applyNumberFormat="1" applyFont="1" applyFill="1" applyBorder="1"/>
    <xf numFmtId="3" fontId="2" fillId="0" borderId="29" xfId="0" applyNumberFormat="1" applyFont="1" applyFill="1" applyBorder="1"/>
    <xf numFmtId="3" fontId="2" fillId="0" borderId="27" xfId="0" applyNumberFormat="1" applyFont="1" applyFill="1" applyBorder="1"/>
    <xf numFmtId="3" fontId="2" fillId="0" borderId="16" xfId="0" applyNumberFormat="1" applyFont="1" applyFill="1" applyBorder="1"/>
    <xf numFmtId="3" fontId="2" fillId="0" borderId="5" xfId="0" applyNumberFormat="1" applyFont="1" applyFill="1" applyBorder="1"/>
    <xf numFmtId="3" fontId="2" fillId="0" borderId="26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3" fontId="2" fillId="0" borderId="0" xfId="0" applyNumberFormat="1" applyFont="1" applyFill="1"/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1"/>
  <sheetViews>
    <sheetView tabSelected="1" topLeftCell="A31" workbookViewId="0">
      <selection activeCell="H40" sqref="H40"/>
    </sheetView>
  </sheetViews>
  <sheetFormatPr defaultRowHeight="15" x14ac:dyDescent="0.25"/>
  <cols>
    <col min="1" max="1" width="18.85546875" bestFit="1" customWidth="1"/>
    <col min="2" max="9" width="15.7109375" customWidth="1"/>
    <col min="12" max="12" width="8.5703125" style="21" hidden="1" customWidth="1"/>
    <col min="13" max="13" width="18.28515625" customWidth="1"/>
  </cols>
  <sheetData>
    <row r="1" spans="1:33" ht="30" customHeight="1" thickBot="1" x14ac:dyDescent="0.3">
      <c r="A1" s="83" t="s">
        <v>46</v>
      </c>
      <c r="B1" s="84"/>
      <c r="C1" s="84"/>
      <c r="D1" s="84"/>
      <c r="E1" s="84"/>
      <c r="F1" s="84"/>
      <c r="G1" s="84"/>
      <c r="H1" s="84"/>
      <c r="I1" s="85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48" customFormat="1" ht="30" customHeight="1" thickBot="1" x14ac:dyDescent="0.3">
      <c r="A2" s="37" t="s">
        <v>45</v>
      </c>
      <c r="B2" s="38" t="s">
        <v>41</v>
      </c>
      <c r="C2" s="39" t="s">
        <v>42</v>
      </c>
      <c r="D2" s="40" t="s">
        <v>43</v>
      </c>
      <c r="E2" s="41" t="s">
        <v>44</v>
      </c>
      <c r="F2" s="38" t="s">
        <v>37</v>
      </c>
      <c r="G2" s="42" t="s">
        <v>0</v>
      </c>
      <c r="H2" s="43" t="s">
        <v>1</v>
      </c>
      <c r="I2" s="44" t="s">
        <v>5</v>
      </c>
      <c r="J2" s="45"/>
      <c r="K2" s="45"/>
      <c r="L2" s="46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15.75" x14ac:dyDescent="0.25">
      <c r="A3" s="24" t="s">
        <v>6</v>
      </c>
      <c r="B3" s="50">
        <v>1070</v>
      </c>
      <c r="C3" s="51">
        <v>3732</v>
      </c>
      <c r="D3" s="52">
        <f>SUM(I3-B3-C3)</f>
        <v>1276</v>
      </c>
      <c r="E3" s="34">
        <f t="shared" ref="E3:E39" si="0">SUM(B3:D3)</f>
        <v>6078</v>
      </c>
      <c r="F3" s="53">
        <v>2305</v>
      </c>
      <c r="G3" s="54">
        <v>3732</v>
      </c>
      <c r="H3" s="13">
        <v>41</v>
      </c>
      <c r="I3" s="14">
        <f t="shared" ref="I3:I39" si="1">SUM(F3:H3)</f>
        <v>6078</v>
      </c>
      <c r="J3" s="2"/>
      <c r="K3" s="2"/>
      <c r="L3" s="22">
        <f>SUM(E3-I3)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3" ht="15.75" x14ac:dyDescent="0.25">
      <c r="A4" s="3" t="s">
        <v>7</v>
      </c>
      <c r="B4" s="55">
        <v>3530</v>
      </c>
      <c r="C4" s="56">
        <v>12668</v>
      </c>
      <c r="D4" s="57">
        <f>SUM(I4-B4-C4)</f>
        <v>1826</v>
      </c>
      <c r="E4" s="18">
        <f t="shared" si="0"/>
        <v>18024</v>
      </c>
      <c r="F4" s="28">
        <v>5309</v>
      </c>
      <c r="G4" s="58">
        <v>12668</v>
      </c>
      <c r="H4" s="17">
        <v>47</v>
      </c>
      <c r="I4" s="18">
        <f t="shared" si="1"/>
        <v>18024</v>
      </c>
      <c r="J4" s="2"/>
      <c r="K4" s="2"/>
      <c r="L4" s="22">
        <f t="shared" ref="L4:L37" si="2">SUM(E4-I4)</f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3" ht="15.75" x14ac:dyDescent="0.25">
      <c r="A5" s="3" t="s">
        <v>8</v>
      </c>
      <c r="B5" s="55">
        <v>2360</v>
      </c>
      <c r="C5" s="56">
        <v>6650</v>
      </c>
      <c r="D5" s="57">
        <f>SUM(I5-B5-C5)</f>
        <v>2119</v>
      </c>
      <c r="E5" s="18">
        <f t="shared" si="0"/>
        <v>11129</v>
      </c>
      <c r="F5" s="28">
        <v>2256</v>
      </c>
      <c r="G5" s="58">
        <v>6650</v>
      </c>
      <c r="H5" s="17">
        <v>2223</v>
      </c>
      <c r="I5" s="18">
        <f t="shared" si="1"/>
        <v>11129</v>
      </c>
      <c r="J5" s="2"/>
      <c r="K5" s="2"/>
      <c r="L5" s="22">
        <f t="shared" si="2"/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3" ht="15.75" x14ac:dyDescent="0.25">
      <c r="A6" s="3" t="s">
        <v>9</v>
      </c>
      <c r="B6" s="55">
        <v>2690</v>
      </c>
      <c r="C6" s="56">
        <v>12863</v>
      </c>
      <c r="D6" s="57">
        <f t="shared" ref="D6:D36" si="3">SUM(I6-B6-C6)</f>
        <v>1261</v>
      </c>
      <c r="E6" s="18">
        <f t="shared" si="0"/>
        <v>16814</v>
      </c>
      <c r="F6" s="28">
        <v>1759</v>
      </c>
      <c r="G6" s="58">
        <v>12863</v>
      </c>
      <c r="H6" s="17">
        <v>2192</v>
      </c>
      <c r="I6" s="18">
        <f t="shared" si="1"/>
        <v>16814</v>
      </c>
      <c r="J6" s="2"/>
      <c r="K6" s="2"/>
      <c r="L6" s="22">
        <f t="shared" si="2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3" ht="15.75" x14ac:dyDescent="0.25">
      <c r="A7" s="3" t="s">
        <v>10</v>
      </c>
      <c r="B7" s="55">
        <v>4000</v>
      </c>
      <c r="C7" s="56">
        <v>15940</v>
      </c>
      <c r="D7" s="57">
        <f t="shared" si="3"/>
        <v>5239</v>
      </c>
      <c r="E7" s="18">
        <f t="shared" si="0"/>
        <v>25179</v>
      </c>
      <c r="F7" s="28">
        <v>5434</v>
      </c>
      <c r="G7" s="58">
        <v>15940</v>
      </c>
      <c r="H7" s="17">
        <v>3805</v>
      </c>
      <c r="I7" s="18">
        <f t="shared" si="1"/>
        <v>25179</v>
      </c>
      <c r="J7" s="2"/>
      <c r="K7" s="2"/>
      <c r="L7" s="22">
        <f t="shared" si="2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3" ht="15.75" x14ac:dyDescent="0.25">
      <c r="A8" s="3" t="s">
        <v>11</v>
      </c>
      <c r="B8" s="55">
        <v>1720</v>
      </c>
      <c r="C8" s="56">
        <v>7813</v>
      </c>
      <c r="D8" s="57">
        <f t="shared" si="3"/>
        <v>631</v>
      </c>
      <c r="E8" s="18">
        <f t="shared" si="0"/>
        <v>10164</v>
      </c>
      <c r="F8" s="28">
        <v>1681</v>
      </c>
      <c r="G8" s="58">
        <v>7813</v>
      </c>
      <c r="H8" s="17">
        <v>670</v>
      </c>
      <c r="I8" s="18">
        <f t="shared" si="1"/>
        <v>10164</v>
      </c>
      <c r="J8" s="2"/>
      <c r="K8" s="2"/>
      <c r="L8" s="22">
        <f t="shared" si="2"/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3" ht="15.75" x14ac:dyDescent="0.25">
      <c r="A9" s="3" t="s">
        <v>12</v>
      </c>
      <c r="B9" s="55">
        <v>2360</v>
      </c>
      <c r="C9" s="56">
        <v>7603</v>
      </c>
      <c r="D9" s="57">
        <f t="shared" si="3"/>
        <v>2709</v>
      </c>
      <c r="E9" s="18">
        <f t="shared" si="0"/>
        <v>12672</v>
      </c>
      <c r="F9" s="28">
        <v>3275</v>
      </c>
      <c r="G9" s="58">
        <v>7603</v>
      </c>
      <c r="H9" s="17">
        <v>1794</v>
      </c>
      <c r="I9" s="18">
        <f t="shared" si="1"/>
        <v>12672</v>
      </c>
      <c r="J9" s="2"/>
      <c r="K9" s="2"/>
      <c r="L9" s="22">
        <f t="shared" si="2"/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3" ht="15.75" x14ac:dyDescent="0.25">
      <c r="A10" s="3" t="s">
        <v>13</v>
      </c>
      <c r="B10" s="55">
        <v>3860</v>
      </c>
      <c r="C10" s="56">
        <v>10391</v>
      </c>
      <c r="D10" s="57">
        <f t="shared" si="3"/>
        <v>4021</v>
      </c>
      <c r="E10" s="18">
        <f t="shared" si="0"/>
        <v>18272</v>
      </c>
      <c r="F10" s="28">
        <v>4565</v>
      </c>
      <c r="G10" s="58">
        <v>10391</v>
      </c>
      <c r="H10" s="17">
        <v>3316</v>
      </c>
      <c r="I10" s="18">
        <f t="shared" si="1"/>
        <v>18272</v>
      </c>
      <c r="J10" s="2"/>
      <c r="K10" s="2"/>
      <c r="L10" s="22">
        <f t="shared" si="2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3" ht="15.75" x14ac:dyDescent="0.25">
      <c r="A11" s="3" t="s">
        <v>14</v>
      </c>
      <c r="B11" s="55">
        <v>2260</v>
      </c>
      <c r="C11" s="56">
        <v>9209</v>
      </c>
      <c r="D11" s="57">
        <f t="shared" si="3"/>
        <v>4600</v>
      </c>
      <c r="E11" s="18">
        <f t="shared" si="0"/>
        <v>16069</v>
      </c>
      <c r="F11" s="28">
        <v>3196</v>
      </c>
      <c r="G11" s="58">
        <v>9209</v>
      </c>
      <c r="H11" s="17">
        <v>3664</v>
      </c>
      <c r="I11" s="18">
        <f t="shared" si="1"/>
        <v>16069</v>
      </c>
      <c r="J11" s="2"/>
      <c r="K11" s="2"/>
      <c r="L11" s="22">
        <f t="shared" si="2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3" ht="15.75" x14ac:dyDescent="0.25">
      <c r="A12" s="3" t="s">
        <v>15</v>
      </c>
      <c r="B12" s="55">
        <v>3440</v>
      </c>
      <c r="C12" s="56">
        <v>12902</v>
      </c>
      <c r="D12" s="57">
        <f t="shared" si="3"/>
        <v>4492</v>
      </c>
      <c r="E12" s="18">
        <f t="shared" si="0"/>
        <v>20834</v>
      </c>
      <c r="F12" s="28">
        <v>4922</v>
      </c>
      <c r="G12" s="58">
        <v>12902</v>
      </c>
      <c r="H12" s="17">
        <v>3010</v>
      </c>
      <c r="I12" s="18">
        <f t="shared" si="1"/>
        <v>20834</v>
      </c>
      <c r="J12" s="2"/>
      <c r="K12" s="2"/>
      <c r="L12" s="22">
        <f t="shared" si="2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3" ht="15.75" x14ac:dyDescent="0.25">
      <c r="A13" s="3" t="s">
        <v>16</v>
      </c>
      <c r="B13" s="55">
        <v>3250</v>
      </c>
      <c r="C13" s="56">
        <v>12824</v>
      </c>
      <c r="D13" s="57">
        <f t="shared" si="3"/>
        <v>3918</v>
      </c>
      <c r="E13" s="18">
        <f t="shared" si="0"/>
        <v>19992</v>
      </c>
      <c r="F13" s="28">
        <v>4212</v>
      </c>
      <c r="G13" s="58">
        <v>12824</v>
      </c>
      <c r="H13" s="17">
        <v>2956</v>
      </c>
      <c r="I13" s="18">
        <f t="shared" si="1"/>
        <v>19992</v>
      </c>
      <c r="J13" s="2"/>
      <c r="K13" s="2"/>
      <c r="L13" s="22">
        <f t="shared" si="2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3" ht="15.75" x14ac:dyDescent="0.25">
      <c r="A14" s="3" t="s">
        <v>17</v>
      </c>
      <c r="B14" s="55">
        <v>2830</v>
      </c>
      <c r="C14" s="56">
        <v>12959</v>
      </c>
      <c r="D14" s="57">
        <f t="shared" si="3"/>
        <v>3636</v>
      </c>
      <c r="E14" s="18">
        <f t="shared" si="0"/>
        <v>19425</v>
      </c>
      <c r="F14" s="28">
        <v>4057</v>
      </c>
      <c r="G14" s="58">
        <v>12959</v>
      </c>
      <c r="H14" s="17">
        <v>2409</v>
      </c>
      <c r="I14" s="18">
        <f t="shared" si="1"/>
        <v>19425</v>
      </c>
      <c r="J14" s="2"/>
      <c r="K14" s="2"/>
      <c r="L14" s="22">
        <f t="shared" si="2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3" ht="15.75" x14ac:dyDescent="0.25">
      <c r="A15" s="3" t="s">
        <v>18</v>
      </c>
      <c r="B15" s="55">
        <v>1820</v>
      </c>
      <c r="C15" s="56">
        <v>6737</v>
      </c>
      <c r="D15" s="57">
        <f t="shared" si="3"/>
        <v>2951</v>
      </c>
      <c r="E15" s="18">
        <f t="shared" si="0"/>
        <v>11508</v>
      </c>
      <c r="F15" s="28">
        <v>2029</v>
      </c>
      <c r="G15" s="58">
        <v>6737</v>
      </c>
      <c r="H15" s="17">
        <v>2742</v>
      </c>
      <c r="I15" s="18">
        <f t="shared" si="1"/>
        <v>11508</v>
      </c>
      <c r="J15" s="2"/>
      <c r="K15" s="2"/>
      <c r="L15" s="22">
        <f t="shared" si="2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3" ht="15.75" x14ac:dyDescent="0.25">
      <c r="A16" s="3" t="s">
        <v>19</v>
      </c>
      <c r="B16" s="55">
        <v>3770</v>
      </c>
      <c r="C16" s="56">
        <v>13473</v>
      </c>
      <c r="D16" s="57">
        <f t="shared" si="3"/>
        <v>6848</v>
      </c>
      <c r="E16" s="18">
        <f t="shared" si="0"/>
        <v>24091</v>
      </c>
      <c r="F16" s="28">
        <v>5087</v>
      </c>
      <c r="G16" s="58">
        <v>13473</v>
      </c>
      <c r="H16" s="17">
        <v>5531</v>
      </c>
      <c r="I16" s="18">
        <f t="shared" si="1"/>
        <v>24091</v>
      </c>
      <c r="J16" s="2"/>
      <c r="K16" s="2"/>
      <c r="L16" s="22">
        <f t="shared" si="2"/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3" t="s">
        <v>20</v>
      </c>
      <c r="B17" s="55">
        <v>1480</v>
      </c>
      <c r="C17" s="56">
        <v>6271</v>
      </c>
      <c r="D17" s="57">
        <f t="shared" si="3"/>
        <v>3057</v>
      </c>
      <c r="E17" s="18">
        <f t="shared" si="0"/>
        <v>10808</v>
      </c>
      <c r="F17" s="28">
        <v>2155</v>
      </c>
      <c r="G17" s="58">
        <v>6271</v>
      </c>
      <c r="H17" s="10">
        <v>2382</v>
      </c>
      <c r="I17" s="6">
        <f t="shared" si="1"/>
        <v>10808</v>
      </c>
      <c r="J17" s="2"/>
      <c r="K17" s="2"/>
      <c r="L17" s="22">
        <f t="shared" si="2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x14ac:dyDescent="0.25">
      <c r="A18" s="3" t="s">
        <v>21</v>
      </c>
      <c r="B18" s="55">
        <v>1530</v>
      </c>
      <c r="C18" s="56">
        <v>6410</v>
      </c>
      <c r="D18" s="57">
        <f t="shared" si="3"/>
        <v>3179</v>
      </c>
      <c r="E18" s="18">
        <f t="shared" si="0"/>
        <v>11119</v>
      </c>
      <c r="F18" s="28">
        <v>3530</v>
      </c>
      <c r="G18" s="58">
        <v>6410</v>
      </c>
      <c r="H18" s="10">
        <v>1179</v>
      </c>
      <c r="I18" s="6">
        <f t="shared" si="1"/>
        <v>11119</v>
      </c>
      <c r="J18" s="2"/>
      <c r="K18" s="2"/>
      <c r="L18" s="22">
        <f t="shared" si="2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x14ac:dyDescent="0.25">
      <c r="A19" s="3" t="s">
        <v>22</v>
      </c>
      <c r="B19" s="55">
        <v>1090</v>
      </c>
      <c r="C19" s="56">
        <v>4736</v>
      </c>
      <c r="D19" s="57">
        <f t="shared" si="3"/>
        <v>1883</v>
      </c>
      <c r="E19" s="18">
        <f t="shared" si="0"/>
        <v>7709</v>
      </c>
      <c r="F19" s="28">
        <v>1743</v>
      </c>
      <c r="G19" s="58">
        <v>4736</v>
      </c>
      <c r="H19" s="10">
        <v>1230</v>
      </c>
      <c r="I19" s="6">
        <f t="shared" si="1"/>
        <v>7709</v>
      </c>
      <c r="J19" s="2"/>
      <c r="K19" s="2"/>
      <c r="L19" s="22">
        <f t="shared" si="2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3" t="s">
        <v>23</v>
      </c>
      <c r="B20" s="55">
        <v>1460</v>
      </c>
      <c r="C20" s="56">
        <v>5727</v>
      </c>
      <c r="D20" s="57">
        <f t="shared" si="3"/>
        <v>2752</v>
      </c>
      <c r="E20" s="18">
        <f t="shared" si="0"/>
        <v>9939</v>
      </c>
      <c r="F20" s="28">
        <v>2191</v>
      </c>
      <c r="G20" s="58">
        <v>5727</v>
      </c>
      <c r="H20" s="10">
        <v>2021</v>
      </c>
      <c r="I20" s="6">
        <f t="shared" si="1"/>
        <v>9939</v>
      </c>
      <c r="J20" s="2"/>
      <c r="K20" s="2"/>
      <c r="L20" s="22">
        <f t="shared" si="2"/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x14ac:dyDescent="0.25">
      <c r="A21" s="3" t="s">
        <v>24</v>
      </c>
      <c r="B21" s="55">
        <v>2300</v>
      </c>
      <c r="C21" s="56">
        <v>8638</v>
      </c>
      <c r="D21" s="57">
        <f t="shared" si="3"/>
        <v>5061</v>
      </c>
      <c r="E21" s="18">
        <f t="shared" si="0"/>
        <v>15999</v>
      </c>
      <c r="F21" s="28">
        <v>3216</v>
      </c>
      <c r="G21" s="58">
        <v>8638</v>
      </c>
      <c r="H21" s="10">
        <v>4145</v>
      </c>
      <c r="I21" s="6">
        <f t="shared" si="1"/>
        <v>15999</v>
      </c>
      <c r="J21" s="2"/>
      <c r="K21" s="2"/>
      <c r="L21" s="22">
        <f t="shared" si="2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6.5" thickBot="1" x14ac:dyDescent="0.3">
      <c r="A22" s="4" t="s">
        <v>25</v>
      </c>
      <c r="B22" s="59">
        <v>1900</v>
      </c>
      <c r="C22" s="60">
        <v>6713</v>
      </c>
      <c r="D22" s="61">
        <f t="shared" si="3"/>
        <v>1679</v>
      </c>
      <c r="E22" s="35">
        <f t="shared" si="0"/>
        <v>10292</v>
      </c>
      <c r="F22" s="62">
        <v>2776</v>
      </c>
      <c r="G22" s="63">
        <v>6713</v>
      </c>
      <c r="H22" s="15">
        <v>803</v>
      </c>
      <c r="I22" s="7">
        <f t="shared" si="1"/>
        <v>10292</v>
      </c>
      <c r="J22" s="2"/>
      <c r="K22" s="2"/>
      <c r="L22" s="22">
        <f t="shared" si="2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x14ac:dyDescent="0.25">
      <c r="A23" s="29" t="s">
        <v>26</v>
      </c>
      <c r="B23" s="50">
        <v>5560</v>
      </c>
      <c r="C23" s="64">
        <v>27785</v>
      </c>
      <c r="D23" s="65">
        <f t="shared" si="3"/>
        <v>4867</v>
      </c>
      <c r="E23" s="36">
        <f t="shared" si="0"/>
        <v>38212</v>
      </c>
      <c r="F23" s="66">
        <v>6229</v>
      </c>
      <c r="G23" s="54">
        <v>27785</v>
      </c>
      <c r="H23" s="23">
        <v>4198</v>
      </c>
      <c r="I23" s="5">
        <f t="shared" si="1"/>
        <v>38212</v>
      </c>
      <c r="J23" s="2"/>
      <c r="K23" s="2"/>
      <c r="L23" s="22">
        <f t="shared" si="2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x14ac:dyDescent="0.25">
      <c r="A24" s="30" t="s">
        <v>39</v>
      </c>
      <c r="B24" s="55">
        <v>5690</v>
      </c>
      <c r="C24" s="56">
        <v>27075</v>
      </c>
      <c r="D24" s="57">
        <f t="shared" si="3"/>
        <v>2771</v>
      </c>
      <c r="E24" s="18">
        <f t="shared" si="0"/>
        <v>35536</v>
      </c>
      <c r="F24" s="28">
        <v>7549</v>
      </c>
      <c r="G24" s="58">
        <v>27075</v>
      </c>
      <c r="H24" s="10">
        <v>912</v>
      </c>
      <c r="I24" s="6">
        <f t="shared" si="1"/>
        <v>35536</v>
      </c>
      <c r="J24" s="2"/>
      <c r="K24" s="2"/>
      <c r="L24" s="22">
        <f t="shared" si="2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x14ac:dyDescent="0.25">
      <c r="A25" s="30" t="s">
        <v>27</v>
      </c>
      <c r="B25" s="55">
        <v>4850</v>
      </c>
      <c r="C25" s="56">
        <v>31467</v>
      </c>
      <c r="D25" s="57">
        <f t="shared" si="3"/>
        <v>7913</v>
      </c>
      <c r="E25" s="18">
        <f t="shared" si="0"/>
        <v>44230</v>
      </c>
      <c r="F25" s="28">
        <v>7869</v>
      </c>
      <c r="G25" s="58">
        <v>31467</v>
      </c>
      <c r="H25" s="10">
        <v>4894</v>
      </c>
      <c r="I25" s="6">
        <f t="shared" si="1"/>
        <v>44230</v>
      </c>
      <c r="J25" s="2"/>
      <c r="K25" s="2"/>
      <c r="L25" s="22">
        <f t="shared" si="2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x14ac:dyDescent="0.25">
      <c r="A26" s="30" t="s">
        <v>28</v>
      </c>
      <c r="B26" s="67">
        <v>6040</v>
      </c>
      <c r="C26" s="56">
        <v>31999</v>
      </c>
      <c r="D26" s="57">
        <f t="shared" si="3"/>
        <v>3237</v>
      </c>
      <c r="E26" s="18">
        <f t="shared" si="0"/>
        <v>41276</v>
      </c>
      <c r="F26" s="28">
        <v>7371</v>
      </c>
      <c r="G26" s="58">
        <v>31999</v>
      </c>
      <c r="H26" s="10">
        <v>1906</v>
      </c>
      <c r="I26" s="6">
        <f t="shared" si="1"/>
        <v>41276</v>
      </c>
      <c r="J26" s="2"/>
      <c r="K26" s="2"/>
      <c r="L26" s="22">
        <f t="shared" si="2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x14ac:dyDescent="0.25">
      <c r="A27" s="30" t="s">
        <v>29</v>
      </c>
      <c r="B27" s="55">
        <v>4410</v>
      </c>
      <c r="C27" s="56">
        <v>24915</v>
      </c>
      <c r="D27" s="57">
        <f t="shared" si="3"/>
        <v>8682</v>
      </c>
      <c r="E27" s="18">
        <f t="shared" si="0"/>
        <v>38007</v>
      </c>
      <c r="F27" s="28">
        <v>9229</v>
      </c>
      <c r="G27" s="58">
        <v>24915</v>
      </c>
      <c r="H27" s="10">
        <v>3863</v>
      </c>
      <c r="I27" s="6">
        <f t="shared" si="1"/>
        <v>38007</v>
      </c>
      <c r="J27" s="2"/>
      <c r="K27" s="2"/>
      <c r="L27" s="22">
        <f t="shared" si="2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x14ac:dyDescent="0.25">
      <c r="A28" s="30" t="s">
        <v>30</v>
      </c>
      <c r="B28" s="55">
        <v>5990</v>
      </c>
      <c r="C28" s="56">
        <v>29622</v>
      </c>
      <c r="D28" s="57">
        <f t="shared" si="3"/>
        <v>4353</v>
      </c>
      <c r="E28" s="18">
        <f t="shared" si="0"/>
        <v>39965</v>
      </c>
      <c r="F28" s="28">
        <v>7917</v>
      </c>
      <c r="G28" s="58">
        <v>29622</v>
      </c>
      <c r="H28" s="10">
        <v>2426</v>
      </c>
      <c r="I28" s="6">
        <f t="shared" si="1"/>
        <v>39965</v>
      </c>
      <c r="J28" s="2"/>
      <c r="K28" s="2"/>
      <c r="L28" s="22">
        <f t="shared" si="2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x14ac:dyDescent="0.25">
      <c r="A29" s="30" t="s">
        <v>31</v>
      </c>
      <c r="B29" s="55">
        <v>5210</v>
      </c>
      <c r="C29" s="56">
        <v>30592</v>
      </c>
      <c r="D29" s="57">
        <f t="shared" si="3"/>
        <v>7323</v>
      </c>
      <c r="E29" s="18">
        <f t="shared" si="0"/>
        <v>43125</v>
      </c>
      <c r="F29" s="28">
        <v>8928</v>
      </c>
      <c r="G29" s="58">
        <v>30592</v>
      </c>
      <c r="H29" s="10">
        <v>3605</v>
      </c>
      <c r="I29" s="6">
        <f t="shared" si="1"/>
        <v>43125</v>
      </c>
      <c r="J29" s="2"/>
      <c r="K29" s="2"/>
      <c r="L29" s="22">
        <f t="shared" si="2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x14ac:dyDescent="0.25">
      <c r="A30" s="30" t="s">
        <v>32</v>
      </c>
      <c r="B30" s="55">
        <v>6480</v>
      </c>
      <c r="C30" s="56">
        <v>21535</v>
      </c>
      <c r="D30" s="57">
        <f t="shared" si="3"/>
        <v>7190</v>
      </c>
      <c r="E30" s="18">
        <f t="shared" si="0"/>
        <v>35205</v>
      </c>
      <c r="F30" s="28">
        <v>8162</v>
      </c>
      <c r="G30" s="58">
        <v>21535</v>
      </c>
      <c r="H30" s="10">
        <v>5508</v>
      </c>
      <c r="I30" s="6">
        <f t="shared" si="1"/>
        <v>35205</v>
      </c>
      <c r="J30" s="2"/>
      <c r="K30" s="2"/>
      <c r="L30" s="22">
        <f t="shared" si="2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x14ac:dyDescent="0.25">
      <c r="A31" s="30" t="s">
        <v>33</v>
      </c>
      <c r="B31" s="55">
        <v>6170</v>
      </c>
      <c r="C31" s="56">
        <v>27612</v>
      </c>
      <c r="D31" s="57">
        <f t="shared" si="3"/>
        <v>6014</v>
      </c>
      <c r="E31" s="18">
        <f t="shared" si="0"/>
        <v>39796</v>
      </c>
      <c r="F31" s="28">
        <v>7175</v>
      </c>
      <c r="G31" s="58">
        <v>27612</v>
      </c>
      <c r="H31" s="10">
        <v>5009</v>
      </c>
      <c r="I31" s="6">
        <f t="shared" si="1"/>
        <v>39796</v>
      </c>
      <c r="J31" s="2"/>
      <c r="K31" s="2"/>
      <c r="L31" s="22">
        <f t="shared" si="2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x14ac:dyDescent="0.25">
      <c r="A32" s="30" t="s">
        <v>34</v>
      </c>
      <c r="B32" s="55">
        <v>5580</v>
      </c>
      <c r="C32" s="56">
        <v>25757</v>
      </c>
      <c r="D32" s="57">
        <f t="shared" si="3"/>
        <v>8089</v>
      </c>
      <c r="E32" s="18">
        <f t="shared" si="0"/>
        <v>39426</v>
      </c>
      <c r="F32" s="28">
        <v>7253</v>
      </c>
      <c r="G32" s="58">
        <v>25757</v>
      </c>
      <c r="H32" s="10">
        <v>6416</v>
      </c>
      <c r="I32" s="6">
        <f t="shared" si="1"/>
        <v>39426</v>
      </c>
      <c r="J32" s="2"/>
      <c r="K32" s="2"/>
      <c r="L32" s="22">
        <f t="shared" si="2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3" ht="15.75" x14ac:dyDescent="0.25">
      <c r="A33" s="30" t="s">
        <v>35</v>
      </c>
      <c r="B33" s="55">
        <v>3710</v>
      </c>
      <c r="C33" s="56">
        <v>19675</v>
      </c>
      <c r="D33" s="57">
        <f t="shared" si="3"/>
        <v>1904</v>
      </c>
      <c r="E33" s="18">
        <f t="shared" si="0"/>
        <v>25289</v>
      </c>
      <c r="F33" s="28">
        <v>5246</v>
      </c>
      <c r="G33" s="58">
        <v>19675</v>
      </c>
      <c r="H33" s="10">
        <v>368</v>
      </c>
      <c r="I33" s="6">
        <f t="shared" si="1"/>
        <v>25289</v>
      </c>
      <c r="J33" s="2"/>
      <c r="K33" s="2"/>
      <c r="L33" s="22">
        <f t="shared" si="2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3" ht="15.75" x14ac:dyDescent="0.25">
      <c r="A34" s="30" t="s">
        <v>36</v>
      </c>
      <c r="B34" s="55">
        <v>5490</v>
      </c>
      <c r="C34" s="56">
        <v>30468</v>
      </c>
      <c r="D34" s="57">
        <f t="shared" si="3"/>
        <v>5541</v>
      </c>
      <c r="E34" s="18">
        <f t="shared" si="0"/>
        <v>41499</v>
      </c>
      <c r="F34" s="28">
        <v>7009</v>
      </c>
      <c r="G34" s="58">
        <v>30468</v>
      </c>
      <c r="H34" s="10">
        <v>4022</v>
      </c>
      <c r="I34" s="6">
        <f t="shared" si="1"/>
        <v>41499</v>
      </c>
      <c r="J34" s="2"/>
      <c r="K34" s="2"/>
      <c r="L34" s="22">
        <f t="shared" si="2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3" ht="16.5" thickBot="1" x14ac:dyDescent="0.3">
      <c r="A35" s="31" t="s">
        <v>40</v>
      </c>
      <c r="B35" s="59">
        <v>5300</v>
      </c>
      <c r="C35" s="60">
        <v>30937</v>
      </c>
      <c r="D35" s="61">
        <f t="shared" si="3"/>
        <v>4829</v>
      </c>
      <c r="E35" s="35">
        <f t="shared" si="0"/>
        <v>41066</v>
      </c>
      <c r="F35" s="68">
        <v>9892</v>
      </c>
      <c r="G35" s="69">
        <v>30937</v>
      </c>
      <c r="H35" s="11">
        <v>237</v>
      </c>
      <c r="I35" s="12">
        <f t="shared" si="1"/>
        <v>41066</v>
      </c>
      <c r="J35" s="2"/>
      <c r="K35" s="2"/>
      <c r="L35" s="22">
        <f t="shared" si="2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3" ht="16.5" thickBot="1" x14ac:dyDescent="0.3">
      <c r="A36" s="32" t="s">
        <v>38</v>
      </c>
      <c r="B36" s="70">
        <v>28798</v>
      </c>
      <c r="C36" s="71">
        <v>34470</v>
      </c>
      <c r="D36" s="72">
        <f t="shared" si="3"/>
        <v>75041</v>
      </c>
      <c r="E36" s="27">
        <f t="shared" si="0"/>
        <v>138309</v>
      </c>
      <c r="F36" s="73">
        <v>88402</v>
      </c>
      <c r="G36" s="74">
        <v>34470</v>
      </c>
      <c r="H36" s="16">
        <v>15437</v>
      </c>
      <c r="I36" s="9">
        <f t="shared" si="1"/>
        <v>138309</v>
      </c>
      <c r="J36" s="2"/>
      <c r="K36" s="2"/>
      <c r="L36" s="22">
        <f t="shared" si="2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3" ht="16.5" thickBot="1" x14ac:dyDescent="0.3">
      <c r="A37" s="33" t="s">
        <v>2</v>
      </c>
      <c r="B37" s="75">
        <v>4000</v>
      </c>
      <c r="C37" s="76">
        <v>0</v>
      </c>
      <c r="D37" s="77">
        <v>4700</v>
      </c>
      <c r="E37" s="27">
        <f t="shared" si="0"/>
        <v>8700</v>
      </c>
      <c r="F37" s="75">
        <v>4200</v>
      </c>
      <c r="G37" s="78">
        <v>4100</v>
      </c>
      <c r="H37" s="16">
        <v>400</v>
      </c>
      <c r="I37" s="8">
        <f t="shared" si="1"/>
        <v>8700</v>
      </c>
      <c r="J37" s="2"/>
      <c r="K37" s="2"/>
      <c r="L37" s="22">
        <f t="shared" si="2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3" ht="16.5" thickBot="1" x14ac:dyDescent="0.3">
      <c r="A38" s="49" t="s">
        <v>4</v>
      </c>
      <c r="B38" s="70">
        <v>92325</v>
      </c>
      <c r="C38" s="71">
        <v>51753</v>
      </c>
      <c r="D38" s="73">
        <v>74794</v>
      </c>
      <c r="E38" s="27">
        <f t="shared" si="0"/>
        <v>218872</v>
      </c>
      <c r="F38" s="79">
        <v>100182</v>
      </c>
      <c r="G38" s="74">
        <v>107100</v>
      </c>
      <c r="H38" s="16">
        <v>11590</v>
      </c>
      <c r="I38" s="9">
        <f t="shared" si="1"/>
        <v>218872</v>
      </c>
      <c r="J38" s="2"/>
      <c r="K38" s="2"/>
      <c r="L38" s="2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3" ht="16.5" thickBot="1" x14ac:dyDescent="0.3">
      <c r="A39" s="49" t="s">
        <v>3</v>
      </c>
      <c r="B39" s="26">
        <v>4000</v>
      </c>
      <c r="C39" s="25">
        <v>0</v>
      </c>
      <c r="D39" s="16">
        <v>67463.5</v>
      </c>
      <c r="E39" s="27">
        <f t="shared" si="0"/>
        <v>71463.5</v>
      </c>
      <c r="F39" s="26">
        <v>29942</v>
      </c>
      <c r="G39" s="25">
        <v>41000</v>
      </c>
      <c r="H39" s="16">
        <v>521.5</v>
      </c>
      <c r="I39" s="8">
        <f t="shared" si="1"/>
        <v>71463.5</v>
      </c>
      <c r="J39" s="2"/>
      <c r="K39" s="2"/>
      <c r="L39" s="2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x14ac:dyDescent="0.25">
      <c r="A41" s="80"/>
      <c r="B41" s="81"/>
      <c r="C41" s="82"/>
      <c r="D41" s="80"/>
      <c r="E41" s="80"/>
      <c r="F41" s="80"/>
      <c r="G41" s="82"/>
      <c r="H41" s="80"/>
      <c r="I41" s="2"/>
      <c r="J41" s="2"/>
      <c r="K41" s="2"/>
      <c r="L41" s="1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0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0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0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0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0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0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0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0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0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0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0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0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0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0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0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0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0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0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0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0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0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0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0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0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0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0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0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0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0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0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0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0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0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0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0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0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0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0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0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0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0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0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0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0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0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0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0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0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0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0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0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0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0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0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0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0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0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0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0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0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0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0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0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0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0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0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0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0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0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</sheetData>
  <mergeCells count="1">
    <mergeCell ref="A1:I1"/>
  </mergeCells>
  <pageMargins left="0.7" right="0.7" top="0.78740157499999996" bottom="0.78740157499999996" header="0.3" footer="0.3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>Městská část Praha 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Vališ Radek Ing. (ÚMČ Praha 10)</dc:creator>
  <cp:lastModifiedBy>Uživatel systému Windows</cp:lastModifiedBy>
  <cp:lastPrinted>2019-11-18T13:33:12Z</cp:lastPrinted>
  <dcterms:created xsi:type="dcterms:W3CDTF">2017-02-22T13:29:41Z</dcterms:created>
  <dcterms:modified xsi:type="dcterms:W3CDTF">2019-12-20T12:43:45Z</dcterms:modified>
</cp:coreProperties>
</file>